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neetdhugge/Documents/Data Analytics/Analysis Projects/Crowdfunding Analysis/"/>
    </mc:Choice>
  </mc:AlternateContent>
  <xr:revisionPtr revIDLastSave="0" documentId="13_ncr:1_{F7EFC35A-69A0-1345-949B-3CA269024EB9}" xr6:coauthVersionLast="46" xr6:coauthVersionMax="46" xr10:uidLastSave="{00000000-0000-0000-0000-000000000000}"/>
  <bookViews>
    <workbookView xWindow="0" yWindow="460" windowWidth="25600" windowHeight="14420" activeTab="1" xr2:uid="{00000000-000D-0000-FFFF-FFFF00000000}"/>
  </bookViews>
  <sheets>
    <sheet name="Kickstarter" sheetId="1" r:id="rId1"/>
    <sheet name="Theatre Outcomes by Launch Date" sheetId="14" r:id="rId2"/>
    <sheet name="Outcomes Based on Goals" sheetId="15" r:id="rId3"/>
  </sheets>
  <definedNames>
    <definedName name="_xlnm._FilterDatabase" localSheetId="0" hidden="1">Kickstarter!$A$1:$U$4115</definedName>
  </definedNames>
  <calcPr calcId="191029"/>
  <pivotCaches>
    <pivotCache cacheId="3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E2" i="15" s="1"/>
  <c r="C2" i="15"/>
  <c r="D2" i="15"/>
  <c r="B3" i="15"/>
  <c r="E3" i="15" s="1"/>
  <c r="C3" i="15"/>
  <c r="D3" i="15"/>
  <c r="B4" i="15"/>
  <c r="E4" i="15" s="1"/>
  <c r="C4" i="15"/>
  <c r="D4" i="15"/>
  <c r="B5" i="15"/>
  <c r="E5" i="15" s="1"/>
  <c r="C5" i="15"/>
  <c r="D5" i="15"/>
  <c r="B6" i="15"/>
  <c r="E6" i="15" s="1"/>
  <c r="C6" i="15"/>
  <c r="D6" i="15"/>
  <c r="B7" i="15"/>
  <c r="C7" i="15"/>
  <c r="D7" i="15"/>
  <c r="E7" i="15" s="1"/>
  <c r="B8" i="15"/>
  <c r="C8" i="15"/>
  <c r="D8" i="15"/>
  <c r="E8" i="15"/>
  <c r="H8" i="15" s="1"/>
  <c r="B9" i="15"/>
  <c r="E9" i="15" s="1"/>
  <c r="C9" i="15"/>
  <c r="D9" i="15"/>
  <c r="B10" i="15"/>
  <c r="E10" i="15" s="1"/>
  <c r="C10" i="15"/>
  <c r="D10" i="15"/>
  <c r="B11" i="15"/>
  <c r="C11" i="15"/>
  <c r="D11" i="15"/>
  <c r="E11" i="15" s="1"/>
  <c r="B12" i="15"/>
  <c r="C12" i="15"/>
  <c r="D12" i="15"/>
  <c r="E12" i="15" s="1"/>
  <c r="B13" i="15"/>
  <c r="E13" i="15" s="1"/>
  <c r="C13" i="15"/>
  <c r="D13" i="15"/>
  <c r="G13" i="15" l="1"/>
  <c r="G3" i="15"/>
  <c r="H3" i="15"/>
  <c r="F3" i="15"/>
  <c r="H4" i="15"/>
  <c r="F4" i="15"/>
  <c r="G4" i="15"/>
  <c r="H12" i="15"/>
  <c r="F12" i="15"/>
  <c r="G12" i="15"/>
  <c r="F10" i="15"/>
  <c r="G10" i="15"/>
  <c r="H10" i="15"/>
  <c r="G7" i="15"/>
  <c r="H7" i="15"/>
  <c r="F7" i="15"/>
  <c r="F5" i="15"/>
  <c r="G5" i="15"/>
  <c r="H5" i="15"/>
  <c r="G11" i="15"/>
  <c r="H11" i="15"/>
  <c r="F11" i="15"/>
  <c r="F9" i="15"/>
  <c r="G9" i="15"/>
  <c r="H9" i="15"/>
  <c r="H13" i="15"/>
  <c r="F6" i="15"/>
  <c r="G6" i="15"/>
  <c r="H6" i="15"/>
  <c r="F2" i="15"/>
  <c r="G2" i="15"/>
  <c r="H2" i="15"/>
  <c r="G8" i="15"/>
  <c r="F8" i="15"/>
  <c r="F13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<sst xmlns="http://schemas.openxmlformats.org/spreadsheetml/2006/main" count="32975" uniqueCount="8400">
  <si>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</si>
  <si>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</si>
  <si>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</si>
  <si>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</si>
  <si>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</si>
  <si>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</si>
  <si>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</si>
  <si>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</si>
  <si>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</si>
  <si>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</si>
  <si>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</si>
  <si>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</si>
  <si>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</si>
  <si>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</si>
  <si>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</si>
  <si>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</si>
  <si>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</si>
  <si>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</si>
  <si>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</si>
  <si>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</si>
  <si>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</si>
  <si>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</si>
  <si>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</si>
  <si>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</si>
  <si>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</si>
  <si>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</si>
  <si>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</si>
  <si>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</si>
  <si>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</si>
  <si>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</si>
  <si>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</si>
  <si>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</si>
  <si>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</si>
  <si>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</si>
  <si>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</si>
  <si>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</si>
  <si>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</si>
  <si>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</si>
  <si>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</si>
  <si>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</si>
  <si>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</si>
  <si>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</si>
  <si>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</si>
  <si>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</si>
  <si>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</si>
  <si>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</si>
  <si>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</si>
  <si>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</si>
  <si>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</si>
  <si>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</si>
  <si>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</si>
  <si>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</si>
  <si>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</si>
  <si>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</si>
  <si>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</si>
  <si>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</si>
  <si>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</si>
  <si>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</si>
  <si>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</si>
  <si>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</si>
  <si>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</si>
  <si>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</si>
  <si>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</si>
  <si>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</si>
  <si>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</si>
  <si>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</si>
  <si>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</si>
  <si>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</si>
  <si>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</si>
  <si>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</si>
  <si>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</si>
  <si>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</si>
  <si>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</si>
  <si>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</si>
  <si>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</si>
  <si>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</si>
  <si>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</si>
  <si>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</si>
  <si>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</si>
  <si>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</si>
  <si>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</si>
  <si>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</si>
  <si>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</si>
  <si>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</si>
  <si>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</si>
  <si>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</si>
  <si>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</si>
  <si>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</si>
  <si>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</si>
  <si>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</si>
  <si>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</si>
  <si>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</si>
  <si>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</si>
  <si>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</si>
  <si>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</si>
  <si>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</si>
  <si>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</si>
  <si>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</si>
  <si>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</si>
  <si>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</si>
  <si>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</si>
  <si>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</si>
  <si>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</si>
  <si>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</si>
  <si>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</si>
  <si>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</si>
  <si>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</si>
  <si>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</si>
  <si>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</si>
  <si>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</si>
  <si>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</si>
  <si>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</si>
  <si>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</si>
  <si>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</si>
  <si>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</si>
  <si>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</si>
  <si>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</si>
  <si>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</si>
  <si>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</si>
  <si>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</si>
  <si>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</si>
  <si>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</si>
  <si>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</si>
  <si>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</si>
  <si>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</si>
  <si>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</si>
  <si>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</si>
  <si>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</si>
  <si>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</si>
  <si>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</si>
  <si>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</si>
  <si>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</si>
  <si>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</si>
  <si>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</si>
  <si>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</si>
  <si>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</si>
  <si>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</si>
  <si>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</si>
  <si>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</si>
  <si>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</si>
  <si>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</si>
  <si>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</si>
  <si>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</si>
  <si>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</si>
  <si>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</si>
  <si>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</si>
  <si>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</si>
  <si>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</si>
  <si>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</si>
  <si>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</si>
  <si>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</si>
  <si>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</si>
  <si>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</si>
  <si>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</si>
  <si>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</si>
  <si>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</si>
  <si>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</si>
  <si>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</si>
  <si>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</si>
  <si>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</si>
  <si>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</si>
  <si>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</si>
  <si>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</si>
  <si>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</si>
  <si>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</si>
  <si>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</si>
  <si>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</si>
  <si>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</si>
  <si>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</si>
  <si>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</si>
  <si>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</si>
  <si>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</si>
  <si>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</si>
  <si>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</si>
  <si>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</si>
  <si>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</si>
  <si>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</si>
  <si>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</si>
  <si>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</si>
  <si>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</si>
  <si>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</si>
  <si>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</si>
  <si>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</si>
  <si>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</si>
  <si>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</si>
  <si>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</si>
  <si>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</si>
  <si>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</si>
  <si>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</si>
  <si>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</si>
  <si>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</si>
  <si>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</si>
  <si>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</si>
  <si>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</si>
  <si>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</si>
  <si>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</si>
  <si>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</si>
  <si>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</si>
  <si>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</si>
  <si>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</si>
  <si>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</si>
  <si>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</si>
  <si>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</si>
  <si>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</si>
  <si>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</si>
  <si>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</si>
  <si>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</si>
  <si>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</si>
  <si>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</si>
  <si>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</si>
  <si>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</si>
  <si>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</si>
  <si>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</si>
  <si>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</si>
  <si>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</si>
  <si>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</si>
  <si>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</si>
  <si>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</si>
  <si>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</si>
  <si>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</si>
  <si>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</si>
  <si>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</si>
  <si>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</si>
  <si>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</si>
  <si>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</si>
  <si>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</si>
  <si>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</si>
  <si>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</si>
  <si>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</si>
  <si>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</si>
  <si>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</si>
  <si>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</si>
  <si>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</si>
  <si>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</si>
  <si>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</si>
  <si>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</si>
  <si>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</si>
  <si>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</si>
  <si>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</si>
  <si>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</si>
  <si>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</si>
  <si>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</si>
  <si>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</si>
  <si>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</si>
  <si>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</si>
  <si>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</si>
  <si>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</si>
  <si>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</si>
  <si>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</si>
  <si>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</si>
  <si>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</si>
  <si>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</si>
  <si>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</si>
  <si>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</si>
  <si>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</si>
  <si>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</si>
  <si>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</si>
  <si>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</si>
  <si>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</si>
  <si>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</si>
  <si>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</si>
  <si>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</si>
  <si>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</si>
  <si>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</si>
  <si>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</si>
  <si>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</si>
  <si>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</si>
  <si>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</si>
  <si>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</si>
  <si>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</si>
  <si>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</si>
  <si>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</si>
  <si>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</si>
  <si>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</si>
  <si>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</si>
  <si>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</si>
  <si>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</si>
  <si>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</si>
  <si>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</si>
  <si>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</si>
  <si>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</si>
  <si>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</si>
  <si>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</si>
  <si>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</si>
  <si>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</si>
  <si>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</si>
  <si>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</si>
  <si>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</si>
  <si>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</si>
  <si>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</si>
  <si>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</si>
  <si>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</si>
  <si>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</si>
  <si>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</si>
  <si>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</si>
  <si>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</si>
  <si>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</si>
  <si>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</si>
  <si>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</si>
  <si>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</si>
  <si>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</si>
  <si>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</si>
  <si>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</si>
  <si>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</si>
  <si>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</si>
  <si>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</si>
  <si>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</si>
  <si>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</si>
  <si>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</si>
  <si>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</si>
  <si>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</si>
  <si>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</si>
  <si>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</si>
  <si>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</si>
  <si>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</si>
  <si>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</si>
  <si>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</si>
  <si>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</si>
  <si>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</si>
  <si>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</si>
  <si>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</si>
  <si>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</si>
  <si>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</si>
  <si>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</si>
  <si>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</si>
  <si>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</si>
  <si>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</si>
  <si>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</si>
  <si>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</si>
  <si>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</si>
  <si>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</si>
  <si>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</si>
  <si>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</si>
  <si>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</si>
  <si>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</si>
  <si>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</si>
  <si>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</si>
  <si>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</si>
  <si>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</si>
  <si>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</si>
  <si>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</si>
  <si>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</si>
  <si>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</si>
  <si>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</si>
  <si>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</si>
  <si>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</si>
  <si>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</si>
  <si>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</si>
  <si>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</si>
  <si>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</si>
  <si>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</si>
  <si>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</si>
  <si>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</si>
  <si>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</si>
  <si>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</si>
  <si>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</si>
  <si>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</si>
  <si>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</si>
  <si>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</si>
  <si>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</si>
  <si>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</si>
  <si>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</si>
  <si>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</si>
  <si>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</si>
  <si>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</si>
  <si>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</si>
  <si>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</si>
  <si>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</si>
  <si>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</si>
  <si>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</si>
  <si>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</si>
  <si>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</si>
  <si>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</si>
  <si>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</si>
  <si>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</si>
  <si>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</si>
  <si>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</si>
  <si>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</si>
  <si>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</si>
  <si>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</si>
  <si>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</si>
  <si>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</si>
  <si>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</si>
  <si>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</si>
  <si>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</si>
  <si>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</si>
  <si>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</si>
  <si>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</si>
  <si>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</si>
  <si>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</si>
  <si>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</si>
  <si>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</si>
  <si>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</si>
  <si>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</si>
  <si>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</si>
  <si>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</si>
  <si>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</si>
  <si>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</si>
  <si>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</si>
  <si>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</si>
  <si>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</si>
  <si>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</si>
  <si>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</si>
  <si>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</si>
  <si>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</si>
  <si>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</si>
  <si>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</si>
  <si>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</si>
  <si>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</si>
  <si>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</si>
  <si>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</si>
  <si>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</si>
  <si>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</si>
  <si>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</si>
  <si>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</si>
  <si>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</si>
  <si>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</si>
  <si>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</si>
  <si>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</si>
  <si>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</si>
  <si>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</si>
  <si>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</si>
  <si>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</si>
  <si>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</si>
  <si>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</si>
  <si>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</si>
  <si>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</si>
  <si>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</si>
  <si>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</si>
  <si>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</si>
  <si>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</si>
  <si>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</si>
  <si>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</si>
  <si>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</si>
  <si>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</si>
  <si>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</si>
  <si>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</si>
  <si>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</si>
  <si>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</si>
  <si>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</si>
  <si>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</si>
  <si>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</si>
  <si>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</si>
  <si>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</si>
  <si>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</si>
  <si>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</si>
  <si>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</si>
  <si>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</si>
  <si>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</si>
  <si>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</si>
  <si>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</si>
  <si>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</si>
  <si>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</si>
  <si>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</si>
  <si>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</si>
  <si>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</si>
  <si>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</si>
  <si>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</si>
  <si>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</si>
  <si>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</si>
  <si>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</si>
  <si>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</si>
  <si>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</si>
  <si>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</si>
  <si>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</si>
  <si>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</si>
  <si>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</si>
  <si>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</si>
  <si>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</si>
  <si>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</si>
  <si>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</si>
  <si>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</si>
  <si>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</si>
  <si>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</si>
  <si>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</si>
  <si>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</si>
  <si>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</si>
  <si>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</si>
  <si>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</si>
  <si>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</si>
  <si>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</si>
  <si>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</si>
  <si>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</si>
  <si>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</si>
  <si>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</si>
  <si>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</si>
  <si>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</si>
  <si>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</si>
  <si>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</si>
  <si>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</si>
  <si>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</si>
  <si>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</si>
  <si>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</si>
  <si>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</si>
  <si>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</si>
  <si>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</si>
  <si>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</si>
  <si>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</si>
  <si>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</si>
  <si>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</si>
  <si>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</si>
  <si>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</si>
  <si>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</si>
  <si>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</si>
  <si>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</si>
  <si>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</si>
  <si>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</si>
  <si>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</si>
  <si>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</si>
  <si>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</si>
  <si>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</si>
  <si>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</si>
  <si>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</si>
  <si>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</si>
  <si>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</si>
  <si>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</si>
  <si>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</si>
  <si>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</si>
  <si>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</si>
  <si>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</si>
  <si>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</si>
  <si>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</si>
  <si>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</si>
  <si>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</si>
  <si>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</si>
  <si>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</si>
  <si>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</si>
  <si>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</si>
  <si>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</si>
  <si>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</si>
  <si>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</si>
  <si>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</si>
  <si>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</si>
  <si>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</si>
  <si>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</si>
  <si>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</si>
  <si>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</si>
  <si>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</si>
  <si>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</si>
  <si>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</si>
  <si>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</si>
  <si>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</si>
  <si>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</si>
  <si>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</si>
  <si>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</si>
  <si>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</si>
  <si>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</si>
  <si>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</si>
  <si>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</si>
  <si>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</si>
  <si>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</si>
  <si>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</si>
  <si>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</si>
  <si>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</si>
  <si>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</si>
  <si>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</si>
  <si>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</si>
  <si>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</si>
  <si>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</si>
  <si>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</si>
  <si>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</si>
  <si>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</si>
  <si>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</si>
  <si>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</si>
  <si>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</si>
  <si>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</si>
  <si>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</si>
  <si>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</si>
  <si>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</si>
  <si>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</si>
  <si>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</si>
  <si>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</si>
  <si>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</si>
  <si>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</si>
  <si>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</si>
  <si>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</si>
  <si>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</si>
  <si>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</si>
  <si>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</si>
  <si>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</si>
  <si>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</si>
  <si>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</si>
  <si>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</si>
  <si>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</si>
  <si>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</si>
  <si>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</si>
  <si>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</si>
  <si>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</si>
  <si>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</si>
  <si>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</si>
  <si>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</si>
  <si>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</si>
  <si>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</si>
  <si>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</si>
  <si>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</si>
  <si>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</si>
  <si>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</si>
  <si>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</si>
  <si>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</si>
  <si>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</si>
  <si>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</si>
  <si>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</si>
  <si>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</si>
  <si>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</si>
  <si>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</si>
  <si>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</si>
  <si>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</si>
  <si>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</si>
  <si>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</si>
  <si>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</si>
  <si>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</si>
  <si>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</si>
  <si>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</si>
  <si>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</si>
  <si>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</si>
  <si>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</si>
  <si>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</si>
  <si>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</si>
  <si>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</si>
  <si>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</si>
  <si>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</si>
  <si>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</si>
  <si>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</si>
  <si>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</si>
  <si>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</si>
  <si>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</si>
  <si>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</si>
  <si>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</si>
  <si>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</si>
  <si>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</si>
  <si>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</si>
  <si>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</si>
  <si>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</si>
  <si>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</si>
  <si>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</si>
  <si>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</si>
  <si>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</si>
  <si>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</si>
  <si>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</si>
  <si>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</si>
  <si>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</si>
  <si>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</si>
  <si>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</si>
  <si>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</si>
  <si>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</si>
  <si>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</si>
  <si>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</si>
  <si>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</si>
  <si>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</si>
  <si>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</si>
  <si>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</si>
  <si>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</si>
  <si>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</si>
  <si>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</si>
  <si>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</si>
  <si>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</si>
  <si>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</si>
  <si>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</si>
  <si>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</si>
  <si>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</si>
  <si>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</si>
  <si>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</si>
  <si>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</si>
  <si>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</si>
  <si>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</si>
  <si>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</si>
  <si>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</si>
  <si>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</si>
  <si>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</si>
  <si>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</si>
  <si>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</si>
  <si>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</si>
  <si>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</si>
  <si>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</si>
  <si>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</si>
  <si>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</si>
  <si>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</si>
  <si>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</si>
  <si>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</si>
  <si>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</si>
  <si>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</si>
  <si>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</si>
  <si>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</si>
  <si>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</si>
  <si>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</si>
  <si>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</si>
  <si>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</si>
  <si>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</si>
  <si>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</si>
  <si>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</si>
  <si>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</si>
  <si>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</si>
  <si>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</si>
  <si>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</si>
  <si>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</si>
  <si>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</si>
  <si>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</si>
  <si>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</si>
  <si>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</si>
  <si>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</si>
  <si>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</si>
  <si>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</si>
  <si>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</si>
  <si>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</si>
  <si>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</si>
  <si>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</si>
  <si>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</si>
  <si>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</si>
  <si>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</si>
  <si>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</si>
  <si>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</si>
  <si>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</si>
  <si>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</si>
  <si>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</si>
  <si>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</si>
  <si>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</si>
  <si>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</si>
  <si>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</si>
  <si>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</si>
  <si>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</si>
  <si>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</si>
  <si>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</si>
  <si>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</si>
  <si>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</si>
  <si>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</si>
  <si>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</si>
  <si>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</si>
  <si>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</si>
  <si>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</si>
  <si>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</si>
  <si>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</si>
  <si>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</si>
  <si>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</si>
  <si>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</si>
  <si>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</si>
  <si>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</si>
  <si>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</si>
  <si>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</si>
  <si>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</si>
  <si>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</si>
  <si>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</si>
  <si>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</si>
  <si>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</si>
  <si>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</si>
  <si>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</si>
  <si>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</si>
  <si>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</si>
  <si>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</si>
  <si>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</si>
  <si>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</si>
  <si>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</si>
  <si>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</si>
  <si>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</si>
  <si>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</si>
  <si>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</si>
  <si>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</si>
  <si>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</si>
  <si>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</si>
  <si>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</si>
  <si>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</si>
  <si>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</si>
  <si>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</si>
  <si>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</si>
  <si>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</si>
  <si>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</si>
  <si>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</si>
  <si>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</si>
  <si>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</si>
  <si>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</si>
  <si>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</si>
  <si>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</si>
  <si>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</si>
  <si>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</si>
  <si>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</si>
  <si>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</si>
  <si>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</si>
  <si>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</si>
  <si>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</si>
  <si>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</si>
  <si>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</si>
  <si>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</si>
  <si>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</si>
  <si>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</si>
  <si>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</si>
  <si>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</si>
  <si>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</si>
  <si>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</si>
  <si>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</si>
  <si>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</si>
  <si>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</si>
  <si>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</si>
  <si>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</si>
  <si>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</si>
  <si>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</si>
  <si>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</si>
  <si>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</si>
  <si>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</si>
  <si>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</si>
  <si>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</si>
  <si>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</si>
  <si>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</si>
  <si>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</si>
  <si>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</si>
  <si>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</si>
  <si>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</si>
  <si>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</si>
  <si>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</si>
  <si>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</si>
  <si>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</si>
  <si>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</si>
  <si>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</si>
  <si>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</si>
  <si>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</si>
  <si>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</si>
  <si>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</si>
  <si>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</si>
  <si>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</si>
  <si>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</si>
  <si>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</si>
  <si>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</si>
  <si>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</si>
  <si>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</si>
  <si>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</si>
  <si>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</si>
  <si>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</si>
  <si>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</si>
  <si>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</si>
  <si>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</si>
  <si>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</si>
  <si>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</si>
  <si>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</si>
  <si>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</si>
  <si>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</si>
  <si>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</si>
  <si>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</si>
  <si>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</si>
  <si>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</si>
  <si>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</si>
  <si>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</si>
  <si>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</si>
  <si>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</si>
  <si>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</si>
  <si>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</si>
  <si>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</si>
  <si>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</si>
  <si>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</si>
  <si>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</si>
  <si>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</si>
  <si>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</si>
  <si>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</si>
  <si>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</si>
  <si>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</si>
  <si>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</si>
  <si>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</si>
  <si>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</si>
  <si>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</si>
  <si>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</si>
  <si>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</si>
  <si>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</si>
  <si>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</si>
  <si>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</si>
  <si>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</si>
  <si>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</si>
  <si>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</si>
  <si>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</si>
  <si>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</si>
  <si>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</si>
  <si>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</si>
  <si>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</si>
  <si>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</si>
  <si>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</si>
  <si>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</si>
  <si>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</si>
  <si>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</si>
  <si>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</si>
  <si>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</si>
  <si>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</si>
  <si>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</si>
  <si>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</si>
  <si>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</si>
  <si>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</si>
  <si>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</si>
  <si>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</si>
  <si>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</si>
  <si>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</si>
  <si>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</si>
  <si>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</si>
  <si>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</si>
  <si>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</si>
  <si>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</si>
  <si>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</si>
  <si>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</si>
  <si>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</si>
  <si>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</si>
  <si>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</si>
  <si>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</si>
  <si>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</si>
  <si>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</si>
  <si>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</si>
  <si>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</si>
  <si>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</si>
  <si>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</si>
  <si>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</si>
  <si>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</si>
  <si>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</si>
  <si>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</si>
  <si>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</si>
  <si>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</si>
  <si>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</si>
  <si>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</si>
  <si>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</si>
  <si>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</si>
  <si>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</si>
  <si>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</si>
  <si>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</si>
  <si>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</si>
  <si>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</si>
  <si>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</si>
  <si>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</si>
  <si>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</si>
  <si>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</si>
  <si>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</si>
  <si>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</si>
  <si>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</si>
  <si>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</si>
  <si>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</si>
  <si>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</si>
  <si>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</si>
  <si>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</si>
  <si>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</si>
  <si>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</si>
  <si>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</si>
  <si>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</si>
  <si>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</si>
  <si>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</si>
  <si>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</si>
  <si>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</si>
  <si>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</si>
  <si>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</si>
  <si>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</si>
  <si>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</si>
  <si>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</si>
  <si>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</si>
  <si>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</si>
  <si>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</si>
  <si>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</si>
  <si>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</si>
  <si>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</si>
  <si>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</si>
  <si>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</si>
  <si>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</si>
  <si>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</si>
  <si>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</si>
  <si>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</si>
  <si>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</si>
  <si>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</si>
  <si>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</si>
  <si>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</si>
  <si>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</si>
  <si>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</si>
  <si>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</si>
  <si>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</si>
  <si>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</si>
  <si>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</si>
  <si>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</si>
  <si>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</si>
  <si>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</si>
  <si>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</si>
  <si>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</si>
  <si>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</si>
  <si>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</si>
  <si>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</si>
  <si>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</si>
  <si>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</si>
  <si>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</si>
  <si>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</si>
  <si>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</si>
  <si>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</si>
  <si>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</si>
  <si>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</si>
  <si>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</si>
  <si>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</si>
  <si>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</si>
  <si>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</si>
  <si>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</si>
  <si>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</si>
  <si>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</si>
  <si>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</si>
  <si>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</si>
  <si>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</si>
  <si>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</si>
  <si>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</si>
  <si>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</si>
  <si>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</si>
  <si>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</si>
  <si>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</si>
  <si>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</si>
  <si>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</si>
  <si>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</si>
  <si>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</si>
  <si>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</si>
  <si>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</si>
  <si>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</si>
  <si>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</si>
  <si>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</si>
  <si>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</si>
  <si>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</si>
  <si>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</si>
  <si>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</si>
  <si>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</si>
  <si>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</si>
  <si>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</si>
  <si>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</si>
  <si>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</si>
  <si>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</si>
  <si>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</si>
  <si>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</si>
  <si>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</si>
  <si>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</si>
  <si>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</si>
  <si>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</si>
  <si>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</si>
  <si>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</si>
  <si>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</si>
  <si>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</si>
  <si>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</si>
  <si>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</si>
  <si>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</si>
  <si>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</si>
  <si>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</si>
  <si>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</si>
  <si>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</si>
  <si>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</si>
  <si>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</si>
  <si>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</si>
  <si>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</si>
  <si>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</si>
  <si>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</si>
  <si>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</si>
  <si>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</si>
  <si>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</si>
  <si>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</si>
  <si>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</si>
  <si>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</si>
  <si>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</si>
  <si>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</si>
  <si>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</si>
  <si>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</si>
  <si>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</si>
  <si>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</si>
  <si>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</si>
  <si>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</si>
  <si>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</si>
  <si>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</si>
  <si>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</si>
  <si>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</si>
  <si>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</si>
  <si>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</si>
  <si>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</si>
  <si>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</si>
  <si>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</si>
  <si>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</si>
  <si>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</si>
  <si>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</si>
  <si>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</si>
  <si>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</si>
  <si>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</si>
  <si>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</si>
  <si>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</si>
  <si>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</si>
  <si>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</si>
  <si>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</si>
  <si>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</si>
  <si>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</si>
  <si>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</si>
  <si>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</si>
  <si>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</si>
  <si>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</si>
  <si>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</si>
  <si>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</si>
  <si>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</si>
  <si>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</si>
  <si>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</si>
  <si>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</si>
  <si>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</si>
  <si>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</si>
  <si>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</si>
  <si>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</si>
  <si>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</si>
  <si>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</si>
  <si>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</si>
  <si>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</si>
  <si>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</si>
  <si>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</si>
  <si>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</si>
  <si>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</si>
  <si>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</si>
  <si>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</si>
  <si>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</si>
  <si>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</si>
  <si>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</si>
  <si>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</si>
  <si>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</si>
  <si>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</si>
  <si>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</si>
  <si>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</si>
  <si>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</si>
  <si>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</si>
  <si>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</si>
  <si>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</si>
  <si>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</si>
  <si>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</si>
  <si>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</si>
  <si>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</si>
  <si>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</si>
  <si>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</si>
  <si>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</si>
  <si>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</si>
  <si>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</si>
  <si>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</si>
  <si>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</si>
  <si>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</si>
  <si>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</si>
  <si>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</si>
  <si>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</si>
  <si>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</si>
  <si>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</si>
  <si>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</si>
  <si>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</si>
  <si>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</si>
  <si>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</si>
  <si>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</si>
  <si>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</si>
  <si>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</si>
  <si>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</si>
  <si>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</si>
  <si>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</si>
  <si>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</si>
  <si>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</si>
  <si>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</si>
  <si>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</si>
  <si>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</si>
  <si>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</si>
  <si>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</si>
  <si>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</si>
  <si>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</si>
  <si>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</si>
  <si>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</si>
  <si>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</si>
  <si>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</si>
  <si>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</si>
  <si>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</si>
  <si>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</si>
  <si>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</si>
  <si>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</si>
  <si>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</si>
  <si>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</si>
  <si>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</si>
  <si>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</si>
  <si>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</si>
  <si>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</si>
  <si>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</si>
  <si>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</si>
  <si>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</si>
  <si>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</si>
  <si>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</si>
  <si>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</si>
  <si>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</si>
  <si>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</si>
  <si>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</si>
  <si>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</si>
  <si>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</si>
  <si>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</si>
  <si>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</si>
  <si>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</si>
  <si>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</si>
  <si>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</si>
  <si>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</si>
  <si>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</si>
  <si>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</si>
  <si>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</si>
  <si>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</si>
  <si>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</si>
  <si>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</si>
  <si>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</si>
  <si>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</si>
  <si>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</si>
  <si>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</si>
  <si>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</si>
  <si>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</si>
  <si>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</si>
  <si>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</si>
  <si>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</si>
  <si>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</si>
  <si>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</si>
  <si>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</si>
  <si>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</si>
  <si>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</si>
  <si>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</si>
  <si>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</si>
  <si>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</si>
  <si>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</si>
  <si>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</si>
  <si>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</si>
  <si>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</si>
  <si>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</si>
  <si>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</si>
  <si>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</si>
  <si>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</si>
  <si>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</si>
  <si>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</si>
  <si>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</si>
  <si>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</si>
  <si>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</si>
  <si>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</si>
  <si>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</si>
  <si>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</si>
  <si>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</si>
  <si>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</si>
  <si>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</si>
  <si>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</si>
  <si>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</si>
  <si>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</si>
  <si>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</si>
  <si>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</si>
  <si>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</si>
  <si>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</si>
  <si>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</si>
  <si>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</si>
  <si>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</si>
  <si>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</si>
  <si>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</si>
  <si>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</si>
  <si>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</si>
  <si>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</si>
  <si>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</si>
  <si>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</si>
  <si>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</si>
  <si>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</si>
  <si>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</si>
  <si>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</si>
  <si>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</si>
  <si>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</si>
  <si>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</si>
  <si>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</si>
  <si>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</si>
  <si>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</si>
  <si>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</si>
  <si>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</si>
  <si>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</si>
  <si>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</si>
  <si>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</si>
  <si>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</si>
  <si>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</si>
  <si>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</si>
  <si>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</si>
  <si>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</si>
  <si>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</si>
  <si>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</si>
  <si>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</si>
  <si>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</si>
  <si>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</si>
  <si>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</si>
  <si>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</si>
  <si>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</si>
  <si>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</si>
  <si>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</si>
  <si>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</si>
  <si>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</si>
  <si>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</si>
  <si>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</si>
  <si>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</si>
  <si>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</si>
  <si>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</si>
  <si>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</si>
  <si>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</si>
  <si>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</si>
  <si>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</si>
  <si>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</si>
  <si>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</si>
  <si>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</si>
  <si>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</si>
  <si>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</si>
  <si>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</si>
  <si>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</si>
  <si>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</si>
  <si>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</si>
  <si>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</si>
  <si>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</si>
  <si>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</si>
  <si>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</si>
  <si>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</si>
  <si>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</si>
  <si>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</si>
  <si>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</si>
  <si>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</si>
  <si>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</si>
  <si>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</si>
  <si>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</si>
  <si>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</si>
  <si>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</si>
  <si>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</si>
  <si>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</si>
  <si>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</si>
  <si>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</si>
  <si>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</si>
  <si>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</si>
  <si>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</si>
  <si>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</si>
  <si>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</si>
  <si>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</si>
  <si>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</si>
  <si>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</si>
  <si>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</si>
  <si>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</si>
  <si>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</si>
  <si>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</si>
  <si>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</si>
  <si>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</si>
  <si>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</si>
  <si>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</si>
  <si>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</si>
  <si>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</si>
  <si>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</si>
  <si>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</si>
  <si>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</si>
  <si>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</si>
  <si>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</si>
  <si>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</si>
  <si>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</si>
  <si>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</si>
  <si>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</si>
  <si>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</si>
  <si>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</si>
  <si>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</si>
  <si>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</si>
  <si>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</si>
  <si>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</si>
  <si>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</si>
  <si>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</si>
  <si>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</si>
  <si>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</si>
  <si>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</si>
  <si>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</si>
  <si>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</si>
  <si>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</si>
  <si>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</si>
  <si>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</si>
  <si>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</si>
  <si>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</si>
  <si>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</si>
  <si>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</si>
  <si>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</si>
  <si>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</si>
  <si>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</si>
  <si>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</si>
  <si>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</si>
  <si>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</si>
  <si>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</si>
  <si>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</si>
  <si>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</si>
  <si>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</si>
  <si>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</si>
  <si>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</si>
  <si>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</si>
  <si>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</si>
  <si>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</si>
  <si>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</si>
  <si>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</si>
  <si>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</si>
  <si>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</si>
  <si>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</si>
  <si>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</si>
  <si>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</si>
  <si>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</si>
  <si>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</si>
  <si>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</si>
  <si>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</si>
  <si>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</si>
  <si>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</si>
  <si>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</si>
  <si>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</si>
  <si>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</si>
  <si>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</si>
  <si>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</si>
  <si>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</si>
  <si>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</si>
  <si>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</si>
  <si>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</si>
  <si>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</si>
  <si>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</si>
  <si>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</si>
  <si>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</si>
  <si>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</si>
  <si>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</si>
  <si>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</si>
  <si>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</si>
  <si>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</si>
  <si>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</si>
  <si>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</si>
  <si>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</si>
  <si>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</si>
  <si>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</si>
  <si>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</si>
  <si>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</si>
  <si>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</si>
  <si>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</si>
  <si>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</si>
  <si>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</si>
  <si>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</si>
  <si>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</si>
  <si>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</si>
  <si>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</si>
  <si>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</si>
  <si>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</si>
  <si>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</si>
  <si>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</si>
  <si>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</si>
  <si>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</si>
  <si>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</si>
  <si>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</si>
  <si>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</si>
  <si>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</si>
  <si>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</si>
  <si>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</si>
  <si>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</si>
  <si>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</si>
  <si>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</si>
  <si>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</si>
  <si>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</si>
  <si>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</si>
  <si>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</si>
  <si>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</si>
  <si>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</si>
  <si>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</si>
  <si>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</si>
  <si>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</si>
  <si>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</si>
  <si>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</si>
  <si>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</si>
  <si>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</si>
  <si>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</si>
  <si>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</si>
  <si>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</si>
  <si>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</si>
  <si>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</si>
  <si>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</si>
  <si>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</si>
  <si>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</si>
  <si>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</si>
  <si>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</si>
  <si>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</si>
  <si>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</si>
  <si>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</si>
  <si>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</si>
  <si>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</si>
  <si>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</si>
  <si>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</si>
  <si>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</si>
  <si>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</si>
  <si>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</si>
  <si>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</si>
  <si>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</si>
  <si>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</si>
  <si>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</si>
  <si>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</si>
  <si>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</si>
  <si>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</si>
  <si>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</si>
  <si>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</si>
  <si>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</si>
  <si>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</si>
  <si>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</si>
  <si>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</si>
  <si>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</si>
  <si>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</si>
  <si>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</si>
  <si>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</si>
  <si>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</si>
  <si>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</si>
  <si>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</si>
  <si>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</si>
  <si>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</si>
  <si>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</si>
  <si>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</si>
  <si>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</si>
  <si>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</si>
  <si>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</si>
  <si>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</si>
  <si>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</si>
  <si>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</si>
  <si>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</si>
  <si>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</si>
  <si>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</si>
  <si>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</si>
  <si>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</si>
  <si>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</si>
  <si>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</si>
  <si>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</si>
  <si>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</si>
  <si>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</si>
  <si>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</si>
  <si>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</si>
  <si>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</si>
  <si>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</si>
  <si>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</si>
  <si>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</si>
  <si>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</si>
  <si>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</si>
  <si>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</si>
  <si>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</si>
  <si>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</si>
  <si>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</si>
  <si>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</si>
  <si>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</si>
  <si>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</si>
  <si>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</si>
  <si>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</si>
  <si>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</si>
  <si>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</si>
  <si>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</si>
  <si>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</si>
  <si>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</si>
  <si>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</si>
  <si>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</si>
  <si>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</si>
  <si>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</si>
  <si>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</si>
  <si>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</si>
  <si>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</si>
  <si>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</si>
  <si>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</si>
  <si>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</si>
  <si>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</si>
  <si>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</si>
  <si>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</si>
  <si>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</si>
  <si>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</si>
  <si>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</si>
  <si>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</si>
  <si>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</si>
  <si>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</si>
  <si>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</si>
  <si>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</si>
  <si>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</si>
  <si>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</si>
  <si>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</si>
  <si>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</si>
  <si>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</si>
  <si>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</si>
  <si>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</si>
  <si>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</si>
  <si>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</si>
  <si>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</si>
  <si>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</si>
  <si>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</si>
  <si>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</si>
  <si>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</si>
  <si>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</si>
  <si>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</si>
  <si>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</si>
  <si>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</si>
  <si>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</si>
  <si>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</si>
  <si>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</si>
  <si>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</si>
  <si>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</si>
  <si>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</si>
  <si>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</si>
  <si>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</si>
  <si>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</si>
  <si>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</si>
  <si>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</si>
  <si>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</si>
  <si>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</si>
  <si>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</si>
  <si>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</si>
  <si>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</si>
  <si>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</si>
  <si>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</si>
  <si>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</si>
  <si>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</si>
  <si>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</si>
  <si>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</si>
  <si>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</si>
  <si>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</si>
  <si>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</si>
  <si>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</si>
  <si>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</si>
  <si>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</si>
  <si>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</si>
  <si>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</si>
  <si>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</si>
  <si>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</si>
  <si>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</si>
  <si>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</si>
  <si>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</si>
  <si>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</si>
  <si>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</si>
  <si>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</si>
  <si>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</si>
  <si>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</si>
  <si>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</si>
  <si>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</si>
  <si>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</si>
  <si>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</si>
  <si>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</si>
  <si>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</si>
  <si>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</si>
  <si>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</si>
  <si>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</si>
  <si>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</si>
  <si>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</si>
  <si>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</si>
  <si>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</si>
  <si>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</si>
  <si>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</si>
  <si>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</si>
  <si>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</si>
  <si>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</si>
  <si>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</si>
  <si>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</si>
  <si>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</si>
  <si>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</si>
  <si>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</si>
  <si>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</si>
  <si>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</si>
  <si>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</si>
  <si>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</si>
  <si>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</si>
  <si>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</si>
  <si>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</si>
  <si>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</si>
  <si>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</si>
  <si>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</si>
  <si>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</si>
  <si>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</si>
  <si>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</si>
  <si>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</si>
  <si>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</si>
  <si>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</si>
  <si>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</si>
  <si>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</si>
  <si>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</si>
  <si>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</si>
  <si>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</si>
  <si>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</si>
  <si>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</si>
  <si>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</si>
  <si>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</si>
  <si>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</si>
  <si>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</si>
  <si>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</si>
  <si>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</si>
  <si>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</si>
  <si>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</si>
  <si>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</si>
  <si>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</si>
  <si>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</si>
  <si>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</si>
  <si>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</si>
  <si>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</si>
  <si>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</si>
  <si>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</si>
  <si>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</si>
  <si>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</si>
  <si>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</si>
  <si>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</si>
  <si>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</si>
  <si>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</si>
  <si>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</si>
  <si>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</si>
  <si>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</si>
  <si>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</si>
  <si>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</si>
  <si>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</si>
  <si>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</si>
  <si>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</si>
  <si>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</si>
  <si>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</si>
  <si>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</si>
  <si>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</si>
  <si>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</si>
  <si>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</si>
  <si>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</si>
  <si>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</si>
  <si>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</si>
  <si>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</si>
  <si>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</si>
  <si>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</si>
  <si>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</si>
  <si>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</si>
  <si>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</si>
  <si>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</si>
  <si>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</si>
  <si>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</si>
  <si>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</si>
  <si>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</si>
  <si>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</si>
  <si>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</si>
  <si>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</si>
  <si>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</si>
  <si>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</si>
  <si>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</si>
  <si>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</si>
  <si>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</si>
  <si>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</si>
  <si>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</si>
  <si>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</si>
  <si>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</si>
  <si>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</si>
  <si>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</si>
  <si>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</si>
  <si>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</si>
  <si>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</si>
  <si>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</si>
  <si>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</si>
  <si>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</si>
  <si>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</si>
  <si>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</si>
  <si>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</si>
  <si>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</si>
  <si>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</si>
  <si>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</si>
  <si>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</si>
  <si>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</si>
  <si>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</si>
  <si>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</si>
  <si>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</si>
  <si>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</si>
  <si>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</si>
  <si>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</si>
  <si>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</si>
  <si>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</si>
  <si>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</si>
  <si>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</si>
  <si>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</si>
  <si>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</si>
  <si>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</si>
  <si>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</si>
  <si>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</si>
  <si>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</si>
  <si>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</si>
  <si>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</si>
  <si>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</si>
  <si>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</si>
  <si>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</si>
  <si>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</si>
  <si>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</si>
  <si>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</si>
  <si>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</si>
  <si>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</si>
  <si>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</si>
  <si>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</si>
  <si>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</si>
  <si>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</si>
  <si>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</si>
  <si>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</si>
  <si>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</si>
  <si>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</si>
  <si>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</si>
  <si>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</si>
  <si>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</si>
  <si>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</si>
  <si>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</si>
  <si>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</si>
  <si>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</si>
  <si>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</si>
  <si>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</si>
  <si>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</si>
  <si>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</si>
  <si>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</si>
  <si>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</si>
  <si>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</si>
  <si>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</si>
  <si>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</si>
  <si>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</si>
  <si>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</si>
  <si>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</si>
  <si>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</si>
  <si>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</si>
  <si>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</si>
  <si>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</si>
  <si>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</si>
  <si>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</si>
  <si>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</si>
  <si>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</si>
  <si>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</si>
  <si>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</si>
  <si>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</si>
  <si>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</si>
  <si>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</si>
  <si>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</si>
  <si>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</si>
  <si>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</si>
  <si>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</si>
  <si>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</si>
  <si>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</si>
  <si>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</si>
  <si>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</si>
  <si>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</si>
  <si>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</si>
  <si>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</si>
  <si>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</si>
  <si>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</si>
  <si>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</si>
  <si>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</si>
  <si>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</si>
  <si>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</si>
  <si>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</si>
  <si>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</si>
  <si>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</si>
  <si>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</si>
  <si>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</si>
  <si>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</si>
  <si>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</si>
  <si>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</si>
  <si>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</si>
  <si>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</si>
  <si>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</si>
  <si>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</si>
  <si>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</si>
  <si>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</si>
  <si>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</si>
  <si>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</si>
  <si>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</si>
  <si>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</si>
  <si>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</si>
  <si>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</si>
  <si>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</si>
  <si>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</si>
  <si>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</si>
  <si>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</si>
  <si>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</si>
  <si>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</si>
  <si>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</si>
  <si>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</si>
  <si>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</si>
  <si>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</si>
  <si>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</si>
  <si>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</si>
  <si>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</si>
  <si>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</si>
  <si>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</si>
  <si>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</si>
  <si>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</si>
  <si>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</si>
  <si>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</si>
  <si>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</si>
  <si>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</si>
  <si>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</si>
  <si>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</si>
  <si>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</si>
  <si>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</si>
  <si>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</si>
  <si>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</si>
  <si>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</si>
  <si>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</si>
  <si>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</si>
  <si>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</si>
  <si>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</si>
  <si>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</si>
  <si>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</si>
  <si>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</si>
  <si>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</si>
  <si>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</si>
  <si>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</si>
  <si>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</si>
  <si>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</si>
  <si>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</si>
  <si>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</si>
  <si>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</si>
  <si>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</si>
  <si>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</si>
  <si>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</si>
  <si>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</si>
  <si>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</si>
  <si>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</si>
  <si>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</si>
  <si>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</si>
  <si>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</si>
  <si>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</si>
  <si>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</si>
  <si>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</si>
  <si>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</si>
  <si>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</si>
  <si>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</si>
  <si>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</si>
  <si>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</si>
  <si>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</si>
  <si>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</si>
  <si>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</si>
  <si>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</si>
  <si>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</si>
  <si>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</si>
  <si>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</si>
  <si>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</si>
  <si>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</si>
  <si>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</si>
  <si>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</si>
  <si>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</si>
  <si>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</si>
  <si>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</si>
  <si>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</si>
  <si>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</si>
  <si>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</si>
  <si>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</si>
  <si>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</si>
  <si>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</si>
  <si>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</si>
  <si>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</si>
  <si>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</si>
  <si>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</si>
  <si>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</si>
  <si>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</si>
  <si>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</si>
  <si>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</si>
  <si>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</si>
  <si>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</si>
  <si>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</si>
  <si>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</si>
  <si>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</si>
  <si>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</si>
  <si>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</si>
  <si>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</si>
  <si>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</si>
  <si>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</si>
  <si>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</si>
  <si>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</si>
  <si>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</si>
  <si>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</si>
  <si>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</si>
  <si>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</si>
  <si>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</si>
  <si>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</si>
  <si>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</si>
  <si>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</si>
  <si>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</si>
  <si>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</si>
  <si>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</si>
  <si>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</si>
  <si>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</si>
  <si>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</si>
  <si>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</si>
  <si>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</si>
  <si>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</si>
  <si>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</si>
  <si>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</si>
  <si>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</si>
  <si>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</si>
  <si>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</si>
  <si>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</si>
  <si>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</si>
  <si>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</si>
  <si>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</si>
  <si>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</si>
  <si>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</si>
  <si>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</si>
  <si>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</si>
  <si>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</si>
  <si>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</si>
  <si>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</si>
  <si>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</si>
  <si>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</si>
  <si>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</si>
  <si>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</si>
  <si>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</si>
  <si>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</si>
  <si>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</si>
  <si>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</si>
  <si>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</si>
  <si>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</si>
  <si>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</si>
  <si>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</si>
  <si>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</si>
  <si>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</si>
  <si>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</si>
  <si>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</si>
  <si>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</si>
  <si>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</si>
  <si>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</si>
  <si>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</si>
  <si>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</si>
  <si>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</si>
  <si>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</si>
  <si>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</si>
  <si>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</si>
  <si>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</si>
  <si>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</si>
  <si>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</si>
  <si>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</si>
  <si>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</si>
  <si>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</si>
  <si>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</si>
  <si>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</si>
  <si>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</si>
  <si>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</si>
  <si>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</si>
  <si>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</si>
  <si>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</si>
  <si>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</si>
  <si>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</si>
  <si>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</si>
  <si>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</si>
  <si>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</si>
  <si>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</si>
  <si>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</si>
  <si>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</si>
  <si>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</si>
  <si>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</si>
  <si>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</si>
  <si>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</si>
  <si>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</si>
  <si>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</si>
  <si>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</si>
  <si>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</si>
  <si>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</si>
  <si>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</si>
  <si>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</si>
  <si>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</si>
  <si>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</si>
  <si>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</si>
  <si>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</si>
  <si>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</si>
  <si>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</si>
  <si>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</si>
  <si>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</si>
  <si>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</si>
  <si>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</si>
  <si>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</si>
  <si>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</si>
  <si>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</si>
  <si>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</si>
  <si>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</si>
  <si>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</si>
  <si>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</si>
  <si>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</si>
  <si>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</si>
  <si>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</si>
  <si>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</si>
  <si>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</si>
  <si>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</si>
  <si>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</si>
  <si>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</si>
  <si>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</si>
  <si>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</si>
  <si>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</si>
  <si>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</si>
  <si>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</si>
  <si>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</si>
  <si>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</si>
  <si>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</si>
  <si>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</si>
  <si>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</si>
  <si>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</si>
  <si>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</si>
  <si>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</si>
  <si>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</si>
  <si>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</si>
  <si>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</si>
  <si>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</si>
  <si>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</si>
  <si>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</si>
  <si>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</si>
  <si>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</si>
  <si>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</si>
  <si>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</si>
  <si>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</si>
  <si>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</si>
  <si>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</si>
  <si>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</si>
  <si>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</si>
  <si>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</si>
  <si>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</si>
  <si>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</si>
  <si>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</si>
  <si>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</si>
  <si>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</si>
  <si>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</si>
  <si>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</si>
  <si>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</si>
  <si>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</si>
  <si>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</si>
  <si>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</si>
  <si>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</si>
  <si>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</si>
  <si>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</si>
  <si>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</si>
  <si>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</si>
  <si>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</si>
  <si>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</si>
  <si>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</si>
  <si>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</si>
  <si>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</si>
  <si>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</si>
  <si>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</si>
  <si>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</si>
  <si>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</si>
  <si>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</si>
  <si>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</si>
  <si>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</si>
  <si>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</si>
  <si>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</si>
  <si>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</si>
  <si>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</si>
  <si>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</si>
  <si>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</si>
  <si>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</si>
  <si>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</si>
  <si>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</si>
  <si>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</si>
  <si>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</si>
  <si>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</si>
  <si>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</si>
  <si>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</si>
  <si>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</si>
  <si>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</si>
  <si>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</si>
  <si>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</si>
  <si>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</si>
  <si>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</si>
  <si>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</si>
  <si>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</si>
  <si>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</si>
  <si>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</si>
  <si>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</si>
  <si>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</si>
  <si>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</si>
  <si>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</si>
  <si>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</si>
  <si>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</si>
  <si>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</si>
  <si>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</si>
  <si>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</si>
  <si>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</si>
  <si>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</si>
  <si>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</si>
  <si>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</si>
  <si>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</si>
  <si>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</si>
  <si>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</si>
  <si>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</si>
  <si>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</si>
  <si>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</si>
  <si>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</si>
  <si>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</si>
  <si>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</si>
  <si>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</si>
  <si>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</si>
  <si>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</si>
  <si>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</si>
  <si>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</si>
  <si>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</si>
  <si>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</si>
  <si>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</si>
  <si>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</si>
  <si>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</si>
  <si>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</si>
  <si>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</si>
  <si>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</si>
  <si>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</si>
  <si>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</si>
  <si>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</si>
  <si>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</si>
  <si>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</si>
  <si>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</si>
  <si>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</si>
  <si>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</si>
  <si>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</si>
  <si>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</si>
  <si>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</si>
  <si>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</si>
  <si>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</si>
  <si>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</si>
  <si>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</si>
  <si>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</si>
  <si>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</si>
  <si>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</si>
  <si>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</si>
  <si>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</si>
  <si>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</si>
  <si>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</si>
  <si>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</si>
  <si>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</si>
  <si>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</si>
  <si>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</si>
  <si>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</si>
  <si>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</si>
  <si>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</si>
  <si>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</si>
  <si>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</si>
  <si>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</si>
  <si>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</si>
  <si>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</si>
  <si>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</si>
  <si>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</si>
  <si>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</si>
  <si>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</si>
  <si>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</si>
  <si>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</si>
  <si>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</si>
  <si>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</si>
  <si>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</si>
  <si>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</si>
  <si>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</si>
  <si>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</si>
  <si>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</si>
  <si>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</si>
  <si>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</si>
  <si>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</si>
  <si>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</si>
  <si>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</si>
  <si>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</si>
  <si>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</si>
  <si>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</si>
  <si>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</si>
  <si>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</si>
  <si>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</si>
  <si>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</si>
  <si>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</si>
  <si>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</si>
  <si>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</si>
  <si>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</si>
  <si>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</si>
  <si>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</si>
  <si>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</si>
  <si>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</si>
  <si>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</si>
  <si>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</si>
  <si>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</si>
  <si>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</si>
  <si>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</si>
  <si>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</si>
  <si>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</si>
  <si>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</si>
  <si>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</si>
  <si>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</si>
  <si>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</si>
  <si>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</si>
  <si>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</si>
  <si>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</si>
  <si>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</si>
  <si>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</si>
  <si>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</si>
  <si>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</si>
  <si>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</si>
  <si>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</si>
  <si>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</si>
  <si>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</si>
  <si>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</si>
  <si>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</si>
  <si>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</si>
  <si>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</si>
  <si>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</si>
  <si>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</si>
  <si>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</si>
  <si>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</si>
  <si>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</si>
  <si>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</si>
  <si>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</si>
  <si>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</si>
  <si>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</si>
  <si>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</si>
  <si>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</si>
  <si>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</si>
  <si>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</si>
  <si>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</si>
  <si>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</si>
  <si>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</si>
  <si>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</si>
  <si>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</si>
  <si>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</si>
  <si>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</si>
  <si>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</si>
  <si>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</si>
  <si>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</si>
  <si>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</si>
  <si>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</si>
  <si>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</si>
  <si>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</si>
  <si>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</si>
  <si>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</si>
  <si>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</si>
  <si>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</si>
  <si>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</si>
  <si>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</si>
  <si>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</si>
  <si>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</si>
  <si>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</si>
  <si>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</si>
  <si>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</si>
  <si>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</si>
  <si>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</si>
  <si>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</si>
  <si>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</si>
  <si>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</si>
  <si>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</si>
  <si>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</si>
  <si>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</si>
  <si>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</si>
  <si>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</si>
  <si>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</si>
  <si>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</si>
  <si>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</si>
  <si>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</si>
  <si>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</si>
  <si>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</si>
  <si>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</si>
  <si>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</si>
  <si>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</si>
  <si>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</si>
  <si>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</si>
  <si>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</si>
  <si>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</si>
  <si>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</si>
  <si>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</si>
  <si>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</si>
  <si>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</si>
  <si>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</si>
  <si>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</si>
  <si>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</si>
  <si>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</si>
  <si>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</si>
  <si>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</si>
  <si>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</si>
  <si>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</si>
  <si>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</si>
  <si>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</si>
  <si>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</si>
  <si>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</si>
  <si>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</si>
  <si>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</si>
  <si>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</si>
  <si>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</si>
  <si>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</si>
  <si>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</si>
  <si>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</si>
  <si>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</si>
  <si>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</si>
  <si>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</si>
  <si>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</si>
  <si>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</si>
  <si>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</si>
  <si>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</si>
  <si>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</si>
  <si>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</si>
  <si>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</si>
  <si>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</si>
  <si>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</si>
  <si>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</si>
  <si>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</si>
  <si>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</si>
  <si>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</si>
  <si>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</si>
  <si>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</si>
  <si>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</si>
  <si>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</si>
  <si>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</si>
  <si>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</si>
  <si>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</si>
  <si>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</si>
  <si>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</si>
  <si>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</si>
  <si>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</si>
  <si>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</si>
  <si>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</si>
  <si>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</si>
  <si>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</si>
  <si>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</si>
  <si>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</si>
  <si>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</si>
  <si>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</si>
  <si>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</si>
  <si>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</si>
  <si>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</si>
  <si>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</si>
  <si>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</si>
  <si>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</si>
  <si>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</si>
  <si>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</si>
  <si>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</si>
  <si>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</si>
  <si>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</si>
  <si>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</si>
  <si>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</si>
  <si>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</si>
  <si>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</si>
  <si>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</si>
  <si>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</si>
  <si>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</si>
  <si>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</si>
  <si>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</si>
  <si>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</si>
  <si>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</si>
  <si>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</si>
  <si>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</si>
  <si>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</si>
  <si>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</si>
  <si>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</si>
  <si>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</si>
  <si>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</si>
  <si>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</si>
  <si>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</si>
  <si>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</si>
  <si>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</si>
  <si>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</si>
  <si>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</si>
  <si>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</si>
  <si>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</si>
  <si>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</si>
  <si>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</si>
  <si>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</si>
  <si>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</si>
  <si>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</si>
  <si>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</si>
  <si>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</si>
  <si>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</si>
  <si>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</si>
  <si>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</si>
  <si>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</si>
  <si>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</si>
  <si>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</si>
  <si>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</si>
  <si>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</si>
  <si>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</si>
  <si>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</si>
  <si>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</si>
  <si>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</si>
  <si>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</si>
  <si>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</si>
  <si>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</si>
  <si>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</si>
  <si>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</si>
  <si>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</si>
  <si>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</si>
  <si>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</si>
  <si>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</si>
  <si>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</si>
  <si>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</si>
  <si>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</si>
  <si>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</si>
  <si>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</si>
  <si>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</si>
  <si>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</si>
  <si>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</si>
  <si>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</si>
  <si>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</si>
  <si>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</si>
  <si>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</si>
  <si>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</si>
  <si>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</si>
  <si>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</si>
  <si>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</si>
  <si>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</si>
  <si>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</si>
  <si>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</si>
  <si>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</si>
  <si>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</si>
  <si>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</si>
  <si>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</si>
  <si>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</si>
  <si>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</si>
  <si>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</si>
  <si>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</si>
  <si>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</si>
  <si>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</si>
  <si>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</si>
  <si>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</si>
  <si>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</si>
  <si>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</si>
  <si>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</si>
  <si>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</si>
  <si>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</si>
  <si>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</si>
  <si>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</si>
  <si>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</si>
  <si>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</si>
  <si>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</si>
  <si>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</si>
  <si>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</si>
  <si>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</si>
  <si>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</si>
  <si>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</si>
  <si>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</si>
  <si>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</si>
  <si>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</si>
  <si>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</si>
  <si>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</si>
  <si>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</si>
  <si>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</si>
  <si>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</si>
  <si>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</si>
  <si>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</si>
  <si>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</si>
  <si>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</si>
  <si>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</si>
  <si>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</si>
  <si>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</si>
  <si>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</si>
  <si>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</si>
  <si>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</si>
  <si>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</si>
  <si>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</si>
  <si>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</si>
  <si>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</si>
  <si>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</si>
  <si>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</si>
  <si>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</si>
  <si>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</si>
  <si>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</si>
  <si>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</si>
  <si>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</si>
  <si>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</si>
  <si>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</si>
  <si>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</si>
  <si>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</si>
  <si>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</si>
  <si>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</si>
  <si>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</si>
  <si>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</si>
  <si>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</si>
  <si>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</si>
  <si>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</si>
  <si>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</si>
  <si>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</si>
  <si>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</si>
  <si>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</si>
  <si>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</si>
  <si>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</si>
  <si>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</si>
  <si>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</si>
  <si>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</si>
  <si>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</si>
  <si>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</si>
  <si>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</si>
  <si>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</si>
  <si>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</si>
  <si>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</si>
  <si>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</si>
  <si>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</si>
  <si>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</si>
  <si>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</si>
  <si>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</si>
  <si>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</si>
  <si>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</si>
  <si>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</si>
  <si>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</si>
  <si>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</si>
  <si>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</si>
  <si>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</si>
  <si>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</si>
  <si>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</si>
  <si>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</si>
  <si>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</si>
  <si>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</si>
  <si>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</si>
  <si>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</si>
  <si>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</si>
  <si>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</si>
  <si>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</si>
  <si>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</si>
  <si>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</si>
  <si>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</si>
  <si>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</si>
  <si>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</si>
  <si>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</si>
  <si>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</si>
  <si>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</si>
  <si>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</si>
  <si>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</si>
  <si>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</si>
  <si>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</si>
  <si>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</si>
  <si>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</si>
  <si>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</si>
  <si>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</si>
  <si>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</si>
  <si>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</si>
  <si>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</si>
  <si>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</si>
  <si>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</si>
  <si>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</si>
  <si>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</si>
  <si>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</si>
  <si>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</si>
  <si>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</si>
  <si>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</si>
  <si>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</si>
  <si>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</si>
  <si>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</si>
  <si>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</si>
  <si>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</si>
  <si>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</si>
  <si>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</si>
  <si>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</si>
  <si>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</si>
  <si>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</si>
  <si>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</si>
  <si>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</si>
  <si>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</si>
  <si>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</si>
  <si>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</si>
  <si>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</si>
  <si>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</si>
  <si>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</si>
  <si>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</si>
  <si>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</si>
  <si>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</si>
  <si>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</si>
  <si>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</si>
  <si>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</si>
  <si>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</si>
  <si>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</si>
  <si>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</si>
  <si>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</si>
  <si>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</si>
  <si>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</si>
  <si>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</si>
  <si>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</si>
  <si>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</si>
  <si>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</si>
  <si>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</si>
  <si>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</si>
  <si>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</si>
  <si>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</si>
  <si>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</si>
  <si>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</si>
  <si>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</si>
  <si>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</si>
  <si>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</si>
  <si>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</si>
  <si>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</si>
  <si>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</si>
  <si>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</si>
  <si>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</si>
  <si>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</si>
  <si>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</si>
  <si>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</si>
  <si>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</si>
  <si>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</si>
  <si>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</si>
  <si>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</si>
  <si>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</si>
  <si>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</si>
  <si>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</si>
  <si>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</si>
  <si>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</si>
  <si>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</si>
  <si>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</si>
  <si>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</si>
  <si>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</si>
  <si>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</si>
  <si>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</si>
  <si>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</si>
  <si>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</si>
  <si>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</si>
  <si>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</si>
  <si>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</si>
  <si>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</si>
  <si>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</si>
  <si>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</si>
  <si>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</si>
  <si>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</si>
  <si>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</si>
  <si>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</si>
  <si>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</si>
  <si>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</si>
  <si>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</si>
  <si>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</si>
  <si>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</si>
  <si>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</si>
  <si>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</si>
  <si>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</si>
  <si>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</si>
  <si>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</si>
  <si>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</si>
  <si>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</si>
  <si>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</si>
  <si>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</si>
  <si>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</si>
  <si>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</si>
  <si>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</si>
  <si>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</si>
  <si>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</si>
  <si>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</si>
  <si>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</si>
  <si>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</si>
  <si>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</si>
  <si>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</si>
  <si>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</si>
  <si>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</si>
  <si>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</si>
  <si>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</si>
  <si>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</si>
  <si>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</si>
  <si>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</si>
  <si>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</si>
  <si>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</si>
  <si>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</si>
  <si>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</si>
  <si>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</si>
  <si>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</si>
  <si>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</si>
  <si>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</si>
  <si>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</si>
  <si>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</si>
  <si>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</si>
  <si>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</si>
  <si>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</si>
  <si>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</si>
  <si>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</si>
  <si>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</si>
  <si>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</si>
  <si>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</si>
  <si>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</si>
  <si>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</si>
  <si>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</si>
  <si>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</si>
  <si>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</si>
  <si>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</si>
  <si>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</si>
  <si>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</si>
  <si>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</si>
  <si>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</si>
  <si>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</si>
  <si>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</si>
  <si>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</si>
  <si>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</si>
  <si>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</si>
  <si>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</si>
  <si>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</si>
  <si>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</si>
  <si>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</si>
  <si>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</si>
  <si>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</si>
  <si>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</si>
  <si>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</si>
  <si>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</si>
  <si>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</si>
  <si>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</si>
  <si>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</si>
  <si>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</si>
  <si>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</si>
  <si>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</si>
  <si>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</si>
  <si>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</si>
  <si>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</si>
  <si>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</si>
  <si>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</si>
  <si>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</si>
  <si>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</si>
  <si>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</si>
  <si>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</si>
  <si>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</si>
  <si>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</si>
  <si>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</si>
  <si>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</si>
  <si>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</si>
  <si>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</si>
  <si>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</si>
  <si>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</si>
  <si>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</si>
  <si>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</si>
  <si>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</si>
  <si>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</si>
  <si>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</si>
  <si>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</si>
  <si>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</si>
  <si>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</si>
  <si>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</si>
  <si>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</si>
  <si>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</si>
  <si>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</si>
  <si>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</si>
  <si>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</si>
  <si>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</si>
  <si>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</si>
  <si>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</si>
  <si>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</si>
  <si>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</si>
  <si>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</si>
  <si>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</si>
  <si>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</si>
  <si>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</si>
  <si>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</si>
  <si>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</si>
  <si>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</si>
  <si>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</si>
  <si>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</si>
  <si>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</si>
  <si>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</si>
  <si>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</si>
  <si>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</si>
  <si>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</si>
  <si>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</si>
  <si>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</si>
  <si>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</si>
  <si>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</si>
  <si>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</si>
  <si>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</si>
  <si>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</si>
  <si>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</si>
  <si>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</si>
  <si>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</si>
  <si>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</si>
  <si>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</si>
  <si>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</si>
  <si>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</si>
  <si>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</si>
  <si>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</si>
  <si>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</si>
  <si>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</si>
  <si>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</si>
  <si>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</si>
  <si>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</si>
  <si>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</si>
  <si>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</si>
  <si>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</si>
  <si>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</si>
  <si>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</si>
  <si>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</si>
  <si>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</si>
  <si>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</si>
  <si>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</si>
  <si>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</si>
  <si>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</si>
  <si>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</si>
  <si>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</si>
  <si>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</si>
  <si>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</si>
  <si>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</si>
  <si>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</si>
  <si>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</si>
  <si>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</si>
  <si>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</si>
  <si>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</si>
  <si>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</si>
  <si>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</si>
  <si>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</si>
  <si>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</si>
  <si>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</si>
  <si>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</si>
  <si>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</si>
  <si>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</si>
  <si>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</si>
  <si>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</si>
  <si>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</si>
  <si>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</si>
  <si>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</si>
  <si>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</si>
  <si>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</si>
  <si>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</si>
  <si>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</si>
  <si>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</si>
  <si>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</si>
  <si>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</si>
  <si>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</si>
  <si>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</si>
  <si>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</si>
  <si>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</si>
  <si>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</si>
  <si>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</si>
  <si>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</si>
  <si>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</si>
  <si>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</si>
  <si>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</si>
  <si>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</si>
  <si>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</si>
  <si>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</si>
  <si>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</si>
  <si>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</si>
  <si>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</si>
  <si>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</si>
  <si>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</si>
  <si>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</si>
  <si>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</si>
  <si>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</si>
  <si>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</si>
  <si>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</si>
  <si>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</si>
  <si>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</si>
  <si>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</si>
  <si>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</si>
  <si>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</si>
  <si>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</si>
  <si>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</si>
  <si>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</si>
  <si>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</si>
  <si>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</si>
  <si>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</si>
  <si>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</si>
  <si>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</si>
  <si>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</si>
  <si>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</si>
  <si>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</si>
  <si>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</si>
  <si>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</si>
  <si>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</si>
  <si>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</si>
  <si>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</si>
  <si>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</si>
  <si>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</si>
  <si>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</si>
  <si>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</si>
  <si>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</si>
  <si>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</si>
  <si>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</si>
  <si>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</si>
  <si>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</si>
  <si>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</si>
  <si>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</si>
  <si>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</si>
  <si>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</si>
  <si>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</si>
  <si>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</si>
  <si>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</si>
  <si>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</si>
  <si>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</si>
  <si>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</si>
  <si>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</si>
  <si>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</si>
  <si>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</si>
  <si>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</si>
  <si>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</si>
  <si>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</si>
  <si>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</si>
  <si>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</si>
  <si>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</si>
  <si>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</si>
  <si>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</si>
  <si>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</si>
  <si>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</si>
  <si>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</si>
  <si>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</si>
  <si>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</si>
  <si>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</si>
  <si>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</si>
  <si>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</si>
  <si>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</si>
  <si>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</si>
  <si>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</si>
  <si>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</si>
  <si>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</si>
  <si>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</si>
  <si>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</si>
  <si>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</si>
  <si>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</si>
  <si>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</si>
  <si>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</si>
  <si>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</si>
  <si>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</si>
  <si>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</si>
  <si>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</si>
  <si>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</si>
  <si>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</si>
  <si>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</si>
  <si>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</si>
  <si>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</si>
  <si>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</si>
  <si>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</si>
  <si>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</si>
  <si>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</si>
  <si>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</si>
  <si>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</si>
  <si>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</si>
  <si>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</si>
  <si>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</si>
  <si>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</si>
  <si>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</si>
  <si>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</si>
  <si>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</si>
  <si>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</si>
  <si>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</si>
  <si>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</si>
  <si>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</si>
  <si>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</si>
  <si>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</si>
  <si>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</si>
  <si>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</si>
  <si>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</si>
  <si>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</si>
  <si>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</si>
  <si>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</si>
  <si>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</si>
  <si>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</si>
  <si>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</si>
  <si>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</si>
  <si>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</si>
  <si>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</si>
  <si>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</si>
  <si>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</si>
  <si>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</si>
  <si>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</si>
  <si>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</si>
  <si>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</si>
  <si>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</si>
  <si>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</si>
  <si>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</si>
  <si>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</si>
  <si>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</si>
  <si>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</si>
  <si>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</si>
  <si>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</si>
  <si>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</si>
  <si>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</si>
  <si>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</si>
  <si>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</si>
  <si>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</si>
  <si>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</si>
  <si>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</si>
  <si>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</si>
  <si>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</si>
  <si>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</si>
  <si>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</si>
  <si>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</si>
  <si>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</si>
  <si>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</si>
  <si>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</si>
  <si>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</si>
  <si>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</si>
  <si>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</si>
  <si>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</si>
  <si>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</si>
  <si>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</si>
  <si>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</si>
  <si>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</si>
  <si>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</si>
  <si>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</si>
  <si>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</si>
  <si>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</si>
  <si>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</si>
  <si>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</si>
  <si>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</si>
  <si>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</si>
  <si>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</si>
  <si>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</si>
  <si>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</si>
  <si>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</si>
  <si>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</si>
  <si>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</si>
  <si>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</si>
  <si>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</si>
  <si>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</si>
  <si>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</si>
  <si>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</si>
  <si>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</si>
  <si>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</si>
  <si>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</si>
  <si>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</si>
  <si>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</si>
  <si>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</si>
  <si>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</si>
  <si>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</si>
  <si>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</si>
  <si>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</si>
  <si>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</si>
  <si>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</si>
  <si>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</si>
  <si>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</si>
  <si>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</si>
  <si>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</si>
  <si>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</si>
  <si>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</si>
  <si>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</si>
  <si>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</si>
  <si>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</si>
  <si>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</si>
  <si>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</si>
  <si>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</si>
  <si>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</si>
  <si>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</si>
  <si>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</si>
  <si>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</si>
  <si>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</si>
  <si>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</si>
  <si>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</si>
  <si>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</si>
  <si>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</si>
  <si>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</si>
  <si>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</si>
  <si>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</si>
  <si>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</si>
  <si>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</si>
  <si>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</si>
  <si>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</si>
  <si>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</si>
  <si>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</si>
  <si>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</si>
  <si>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</si>
  <si>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</si>
  <si>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</si>
  <si>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</si>
  <si>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</si>
  <si>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</si>
  <si>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</si>
  <si>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</si>
  <si>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</si>
  <si>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</si>
  <si>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</si>
  <si>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</si>
  <si>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</si>
  <si>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</si>
  <si>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</si>
  <si>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</si>
  <si>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</si>
  <si>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</si>
  <si>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</si>
  <si>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</si>
  <si>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</si>
  <si>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</si>
  <si>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</si>
  <si>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</si>
  <si>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</si>
  <si>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</si>
  <si>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</si>
  <si>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</si>
  <si>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</si>
  <si>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</si>
  <si>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</si>
  <si>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</si>
  <si>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</si>
  <si>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</si>
  <si>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</si>
  <si>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</si>
  <si>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</si>
  <si>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</si>
  <si>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</si>
  <si>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</si>
  <si>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</si>
  <si>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</si>
  <si>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</si>
  <si>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</si>
  <si>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</si>
  <si>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</si>
  <si>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</si>
  <si>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</si>
  <si>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</si>
  <si>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</si>
  <si>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</si>
  <si>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</si>
  <si>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</si>
  <si>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</si>
  <si>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</si>
  <si>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</si>
  <si>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</si>
  <si>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</si>
  <si>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</si>
  <si>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</si>
  <si>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</si>
  <si>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</si>
  <si>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</si>
  <si>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</si>
  <si>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</si>
  <si>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</si>
  <si>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</si>
  <si>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</si>
  <si>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</si>
  <si>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</si>
  <si>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</si>
  <si>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</si>
  <si>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</si>
  <si>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</si>
  <si>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</si>
  <si>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</si>
  <si>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</si>
  <si>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</si>
  <si>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</si>
  <si>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</si>
  <si>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</si>
  <si>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</si>
  <si>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</si>
  <si>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</si>
  <si>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</si>
  <si>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</si>
  <si>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</si>
  <si>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</si>
  <si>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</si>
  <si>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</si>
  <si>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</si>
  <si>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</si>
  <si>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</si>
  <si>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</si>
  <si>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</si>
  <si>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</si>
  <si>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</si>
  <si>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</si>
  <si>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</si>
  <si>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</si>
  <si>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</si>
  <si>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</si>
  <si>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</si>
  <si>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</si>
  <si>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</si>
  <si>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</si>
  <si>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</si>
  <si>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</si>
  <si>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</si>
  <si>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</si>
  <si>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</si>
  <si>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</si>
  <si>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</si>
  <si>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</si>
  <si>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</si>
  <si>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</si>
  <si>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</si>
  <si>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</si>
  <si>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</si>
  <si>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</si>
  <si>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</si>
  <si>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</si>
  <si>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</si>
  <si>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</si>
  <si>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</si>
  <si>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</si>
  <si>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</si>
  <si>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</si>
  <si>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</si>
  <si>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</si>
  <si>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</si>
  <si>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</si>
  <si>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</si>
  <si>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</si>
  <si>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</si>
  <si>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</si>
  <si>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</si>
  <si>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</si>
  <si>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</si>
  <si>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</si>
  <si>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</si>
  <si>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</si>
  <si>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</si>
  <si>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</si>
  <si>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</si>
  <si>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</si>
  <si>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</si>
  <si>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</si>
  <si>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</si>
  <si>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</si>
  <si>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</si>
  <si>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</si>
  <si>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</si>
  <si>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</si>
  <si>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</si>
  <si>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</si>
  <si>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</si>
  <si>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</si>
  <si>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</si>
  <si>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</si>
  <si>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</si>
  <si>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</si>
  <si>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</si>
  <si>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</si>
  <si>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</si>
  <si>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</si>
  <si>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</si>
  <si>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</si>
  <si>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</si>
  <si>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</si>
  <si>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</si>
  <si>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</si>
  <si>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</si>
  <si>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</si>
  <si>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</si>
  <si>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</si>
  <si>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</si>
  <si>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</si>
  <si>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</si>
  <si>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</si>
  <si>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</si>
  <si>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</si>
  <si>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</si>
  <si>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</si>
  <si>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</si>
  <si>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</si>
  <si>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</si>
  <si>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</si>
  <si>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</si>
  <si>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</si>
  <si>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</si>
  <si>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</si>
  <si>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</si>
  <si>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</si>
  <si>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</si>
  <si>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</si>
  <si>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</si>
  <si>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</si>
  <si>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</si>
  <si>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</si>
  <si>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</si>
  <si>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</si>
  <si>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</si>
  <si>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</si>
  <si>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</si>
  <si>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</si>
  <si>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</si>
  <si>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</si>
  <si>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</si>
  <si>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</si>
  <si>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</si>
  <si>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</si>
  <si>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</si>
  <si>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</si>
  <si>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</si>
  <si>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</si>
  <si>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</si>
  <si>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</si>
  <si>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</si>
  <si>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</si>
  <si>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</si>
  <si>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</si>
  <si>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</si>
  <si>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</si>
  <si>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</si>
  <si>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</si>
  <si>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</si>
  <si>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</si>
  <si>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</si>
  <si>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</si>
  <si>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</si>
  <si>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</si>
  <si>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</si>
  <si>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</si>
  <si>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</si>
  <si>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</si>
  <si>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</si>
  <si>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</si>
  <si>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</si>
  <si>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</si>
  <si>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</si>
  <si>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</si>
  <si>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</si>
  <si>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</si>
  <si>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</si>
  <si>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</si>
  <si>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</si>
  <si>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</si>
  <si>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</si>
  <si>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</si>
  <si>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</si>
  <si>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</si>
  <si>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</si>
  <si>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</si>
  <si>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</si>
  <si>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</si>
  <si>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</si>
  <si>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</si>
  <si>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</si>
  <si>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</si>
  <si>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</si>
  <si>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</si>
  <si>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</si>
  <si>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</si>
  <si>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</si>
  <si>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</si>
  <si>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</si>
  <si>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</si>
  <si>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</si>
  <si>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</si>
  <si>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</si>
  <si>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</si>
  <si>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</si>
  <si>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</si>
  <si>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</si>
  <si>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</si>
  <si>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</si>
  <si>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</si>
  <si>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</si>
  <si>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</si>
  <si>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</si>
  <si>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</si>
  <si>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</si>
  <si>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</si>
  <si>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</si>
  <si>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</si>
  <si>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</si>
  <si>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</si>
  <si>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</si>
  <si>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</si>
  <si>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</si>
  <si>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</si>
  <si>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</si>
  <si>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</si>
  <si>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</si>
  <si>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</si>
  <si>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</si>
  <si>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</si>
  <si>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</si>
  <si>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</si>
  <si>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</si>
  <si>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</si>
  <si>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</si>
  <si>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</si>
  <si>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</si>
  <si>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</si>
  <si>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</si>
  <si>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</si>
  <si>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</si>
  <si>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</si>
  <si>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</si>
  <si>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</si>
  <si>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</si>
  <si>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</si>
  <si>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</si>
  <si>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</si>
  <si>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</si>
  <si>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</si>
  <si>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</si>
  <si>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</si>
  <si>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</si>
  <si>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</si>
  <si>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</si>
  <si>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</si>
  <si>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</si>
  <si>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</si>
  <si>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</si>
  <si>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</si>
  <si>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</si>
  <si>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</si>
  <si>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</si>
  <si>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</si>
  <si>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</si>
  <si>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</si>
  <si>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</si>
  <si>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</si>
  <si>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</si>
  <si>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</si>
  <si>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</si>
  <si>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</si>
  <si>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</si>
  <si>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</si>
  <si>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</si>
  <si>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</si>
  <si>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</si>
  <si>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</si>
  <si>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</si>
  <si>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</si>
  <si>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</si>
  <si>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</si>
  <si>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</si>
  <si>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</si>
  <si>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</si>
  <si>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</si>
  <si>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</si>
  <si>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</si>
  <si>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</si>
  <si>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</si>
  <si>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</si>
  <si>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</si>
  <si>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</si>
  <si>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</si>
  <si>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</si>
  <si>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</si>
  <si>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</si>
  <si>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</si>
  <si>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</si>
  <si>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</si>
  <si>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</si>
  <si>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</si>
  <si>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</si>
  <si>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</si>
  <si>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</si>
  <si>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</si>
  <si>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</si>
  <si>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</si>
  <si>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</si>
  <si>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</si>
  <si>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</si>
  <si>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</si>
  <si>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</si>
  <si>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</si>
  <si>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</si>
  <si>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</si>
  <si>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</si>
  <si>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</si>
  <si>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</si>
  <si>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</si>
  <si>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</si>
  <si>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</si>
  <si>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</si>
  <si>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</si>
  <si>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</si>
  <si>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</si>
  <si>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</si>
  <si>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</si>
  <si>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</si>
  <si>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</si>
  <si>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</si>
  <si>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</si>
  <si>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</si>
  <si>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</si>
  <si>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</si>
  <si>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</si>
  <si>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</si>
  <si>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</si>
  <si>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</si>
  <si>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</si>
  <si>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</si>
  <si>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</si>
  <si>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</si>
  <si>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</si>
  <si>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</si>
  <si>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</si>
  <si>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</si>
  <si>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</si>
  <si>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</si>
  <si>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</si>
  <si>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</si>
  <si>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</si>
  <si>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</si>
  <si>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</si>
  <si>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</si>
  <si>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</si>
  <si>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</si>
  <si>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</si>
  <si>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</si>
  <si>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</si>
  <si>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</si>
  <si>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</si>
  <si>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</si>
  <si>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</si>
  <si>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</si>
  <si>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</si>
  <si>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</si>
  <si>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</si>
  <si>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</si>
  <si>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</si>
  <si>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</si>
  <si>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</si>
  <si>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</si>
  <si>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</si>
  <si>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</si>
  <si>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</si>
  <si>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</si>
  <si>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</si>
  <si>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</si>
  <si>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</si>
  <si>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</si>
  <si>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</si>
  <si>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</si>
  <si>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</si>
  <si>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</si>
  <si>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</si>
  <si>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</si>
  <si>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</si>
  <si>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</si>
  <si>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</si>
  <si>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</si>
  <si>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</si>
  <si>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</si>
  <si>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</si>
  <si>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</si>
  <si>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</si>
  <si>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</si>
  <si>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</si>
  <si>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</si>
  <si>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</si>
  <si>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</si>
  <si>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</si>
  <si>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</si>
  <si>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</si>
  <si>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</si>
  <si>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</si>
  <si>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</si>
  <si>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</si>
  <si>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</si>
  <si>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</si>
  <si>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</si>
  <si>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</si>
  <si>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</si>
  <si>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</si>
  <si>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</si>
  <si>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</si>
  <si>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</si>
  <si>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</si>
  <si>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</si>
  <si>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</si>
  <si>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</si>
  <si>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</si>
  <si>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</si>
  <si>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</si>
  <si>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</si>
  <si>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</si>
  <si>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</si>
  <si>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</si>
  <si>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</si>
  <si>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</si>
  <si>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</si>
  <si>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</si>
  <si>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</si>
  <si>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</si>
  <si>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</si>
  <si>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</si>
  <si>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</si>
  <si>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</si>
  <si>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</si>
  <si>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</si>
  <si>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</si>
  <si>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</si>
  <si>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</si>
  <si>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</si>
  <si>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</si>
  <si>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</si>
  <si>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</si>
  <si>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</si>
  <si>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</si>
  <si>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</si>
  <si>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</si>
  <si>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</si>
  <si>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</si>
  <si>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</si>
  <si>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</si>
  <si>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</si>
  <si>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</si>
  <si>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</si>
  <si>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</si>
  <si>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</si>
  <si>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</si>
  <si>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</si>
  <si>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</si>
  <si>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</si>
  <si>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</si>
  <si>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</si>
  <si>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</si>
  <si>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</si>
  <si>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</si>
  <si>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</si>
  <si>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</si>
  <si>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</si>
  <si>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</si>
  <si>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</si>
  <si>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</si>
  <si>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</si>
  <si>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</si>
  <si>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</si>
  <si>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</si>
  <si>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</si>
  <si>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</si>
  <si>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</si>
  <si>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</si>
  <si>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</si>
  <si>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</si>
  <si>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</si>
  <si>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</si>
  <si>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</si>
  <si>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</si>
  <si>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</si>
  <si>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</si>
  <si>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</si>
  <si>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</si>
  <si>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</si>
  <si>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</si>
  <si>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</si>
  <si>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</si>
  <si>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</si>
  <si>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</si>
  <si>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</si>
  <si>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</si>
  <si>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</si>
  <si>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</si>
  <si>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</si>
  <si>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</si>
  <si>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</si>
  <si>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</si>
  <si>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</si>
  <si>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</si>
  <si>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</si>
  <si>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</si>
  <si>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</si>
  <si>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</si>
  <si>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</si>
  <si>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</si>
  <si>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</si>
  <si>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</si>
  <si>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</si>
  <si>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</si>
  <si>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</si>
  <si>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</si>
  <si>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</si>
  <si>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</si>
  <si>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</si>
  <si>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</si>
  <si>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</si>
  <si>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</si>
  <si>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</si>
  <si>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</si>
  <si>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</si>
  <si>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</si>
  <si>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</si>
  <si>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</si>
  <si>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</si>
  <si>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</si>
  <si>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</si>
  <si>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</si>
  <si>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</si>
  <si>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</si>
  <si>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</si>
  <si>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</si>
  <si>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</si>
  <si>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</si>
  <si>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</si>
  <si>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</si>
  <si>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</si>
  <si>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</si>
  <si>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</si>
  <si>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</si>
  <si>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</si>
  <si>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</si>
  <si>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</si>
  <si>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</si>
  <si>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</si>
  <si>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</si>
  <si>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</si>
  <si>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</si>
  <si>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</si>
  <si>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</si>
  <si>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</si>
  <si>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</si>
  <si>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</si>
  <si>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</si>
  <si>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</si>
  <si>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</si>
  <si>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</si>
  <si>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</si>
  <si>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</si>
  <si>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</si>
  <si>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</si>
  <si>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</si>
  <si>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</si>
  <si>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</si>
  <si>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</si>
  <si>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</si>
  <si>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</si>
  <si>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</si>
  <si>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</si>
  <si>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</si>
  <si>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</si>
  <si>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</si>
  <si>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</si>
  <si>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</si>
  <si>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</si>
  <si>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</si>
  <si>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</si>
  <si>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</si>
  <si>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</si>
  <si>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</si>
  <si>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</si>
  <si>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</si>
  <si>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</si>
  <si>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</si>
  <si>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</si>
  <si>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</si>
  <si>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</si>
  <si>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</si>
  <si>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</si>
  <si>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</si>
  <si>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</si>
  <si>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</si>
  <si>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</si>
  <si>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</si>
  <si>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</si>
  <si>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</si>
  <si>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</si>
  <si>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</si>
  <si>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</si>
  <si>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</si>
  <si>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</si>
  <si>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</si>
  <si>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</si>
  <si>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</si>
  <si>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</si>
  <si>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</si>
  <si>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</si>
  <si>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</si>
  <si>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</si>
  <si>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</si>
  <si>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</si>
  <si>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</si>
  <si>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</si>
  <si>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</si>
  <si>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</si>
  <si>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</si>
  <si>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</si>
  <si>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</si>
  <si>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</si>
  <si>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</si>
  <si>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</si>
  <si>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</si>
  <si>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</si>
  <si>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</si>
  <si>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</si>
  <si>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</si>
  <si>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</si>
  <si>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</si>
  <si>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</si>
  <si>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</si>
  <si>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</si>
  <si>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</si>
  <si>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</si>
  <si>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</si>
  <si>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</si>
  <si>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</si>
  <si>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</si>
  <si>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</si>
  <si>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</si>
  <si>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</si>
  <si>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</si>
  <si>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</si>
  <si>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</si>
  <si>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</si>
  <si>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</si>
  <si>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</si>
  <si>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</si>
  <si>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</si>
  <si>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</si>
  <si>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</si>
  <si>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</si>
  <si>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</si>
  <si>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</si>
  <si>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</si>
  <si>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</si>
  <si>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</si>
  <si>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</si>
  <si>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</si>
  <si>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</si>
  <si>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</si>
  <si>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</si>
  <si>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</si>
  <si>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</si>
  <si>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</si>
  <si>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</si>
  <si>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</si>
  <si>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</si>
  <si>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</si>
  <si>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</si>
  <si>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</si>
  <si>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</si>
  <si>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</si>
  <si>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</si>
  <si>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</si>
  <si>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</si>
  <si>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</si>
  <si>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</si>
  <si>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</si>
  <si>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</si>
  <si>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</si>
  <si>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</si>
  <si>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</si>
  <si>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</si>
  <si>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</si>
  <si>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</si>
  <si>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</si>
  <si>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</si>
  <si>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</si>
  <si>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</si>
  <si>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</si>
  <si>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</si>
  <si>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</si>
  <si>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</si>
  <si>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</si>
  <si>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</si>
  <si>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</si>
  <si>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</si>
  <si>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</si>
  <si>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</si>
  <si>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</si>
  <si>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</si>
  <si>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</si>
  <si>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</si>
  <si>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</si>
  <si>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</si>
  <si>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</si>
  <si>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</si>
  <si>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</si>
  <si>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</si>
  <si>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</si>
  <si>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</si>
  <si>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</si>
  <si>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</si>
  <si>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</si>
  <si>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</si>
  <si>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</si>
  <si>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</si>
  <si>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</si>
  <si>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</si>
  <si>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</si>
  <si>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</si>
  <si>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</si>
  <si>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</si>
  <si>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</si>
  <si>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</si>
  <si>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</si>
  <si>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</si>
  <si>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</si>
  <si>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</si>
  <si>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</si>
  <si>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</si>
  <si>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</si>
  <si>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</si>
  <si>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</si>
  <si>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</si>
  <si>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</si>
  <si>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</si>
  <si>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</si>
  <si>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</si>
  <si>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</si>
  <si>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</si>
  <si>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</si>
  <si>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</si>
  <si>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</si>
  <si>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</si>
  <si>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</si>
  <si>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</si>
  <si>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</si>
  <si>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</si>
  <si>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</si>
  <si>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</si>
  <si>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</si>
  <si>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</si>
  <si>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</si>
  <si>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</si>
  <si>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</si>
  <si>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</si>
  <si>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</si>
  <si>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</si>
  <si>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</si>
  <si>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</si>
  <si>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</si>
  <si>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</si>
  <si>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</si>
  <si>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</si>
  <si>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</si>
  <si>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</si>
  <si>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</si>
  <si>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</si>
  <si>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</si>
  <si>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</si>
  <si>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</si>
  <si>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</si>
  <si>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</si>
  <si>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</si>
  <si>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</si>
  <si>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</si>
  <si>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</si>
  <si>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</si>
  <si>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</si>
  <si>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</si>
  <si>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</si>
  <si>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</si>
  <si>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</si>
  <si>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</si>
  <si>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</si>
  <si>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</si>
  <si>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</si>
  <si>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</si>
  <si>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</si>
  <si>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</si>
  <si>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</si>
  <si>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</si>
  <si>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</si>
  <si>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</si>
  <si>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</si>
  <si>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</si>
  <si>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</si>
  <si>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</si>
  <si>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</si>
  <si>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</si>
  <si>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</si>
  <si>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</si>
  <si>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</si>
  <si>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</si>
  <si>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</si>
  <si>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</si>
  <si>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</si>
  <si>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</si>
  <si>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</si>
  <si>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</si>
  <si>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</si>
  <si>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</si>
  <si>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</si>
  <si>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</si>
  <si>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</si>
  <si>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</si>
  <si>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</si>
  <si>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</si>
  <si>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</si>
  <si>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</si>
  <si>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</si>
  <si>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</si>
  <si>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</si>
  <si>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</si>
  <si>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</si>
  <si>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</si>
  <si>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</si>
  <si>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</si>
  <si>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</si>
  <si>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</si>
  <si>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</si>
  <si>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</si>
  <si>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</si>
  <si>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</si>
  <si>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</si>
  <si>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</si>
  <si>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</si>
  <si>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</si>
  <si>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</si>
  <si>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</si>
  <si>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</si>
  <si>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</si>
  <si>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</si>
  <si>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</si>
  <si>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</si>
  <si>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</si>
  <si>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</si>
  <si>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</si>
  <si>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</si>
  <si>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</si>
  <si>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</si>
  <si>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</si>
  <si>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</si>
  <si>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</si>
  <si>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</si>
  <si>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</si>
  <si>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</si>
  <si>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</si>
  <si>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</si>
  <si>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</si>
  <si>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</si>
  <si>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</si>
  <si>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</si>
  <si>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</si>
  <si>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</si>
  <si>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</si>
  <si>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</si>
  <si>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</si>
  <si>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</si>
  <si>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</si>
  <si>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</si>
  <si>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</si>
  <si>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</si>
  <si>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</si>
  <si>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</si>
  <si>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</si>
  <si>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</si>
  <si>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</si>
  <si>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</si>
  <si>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</si>
  <si>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</si>
  <si>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</si>
  <si>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</si>
  <si>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</si>
  <si>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</si>
  <si>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</si>
  <si>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</si>
  <si>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</si>
  <si>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</si>
  <si>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</si>
  <si>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</si>
  <si>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</si>
  <si>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</si>
  <si>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</si>
  <si>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</si>
  <si>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</si>
  <si>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</si>
  <si>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</si>
  <si>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</si>
  <si>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</si>
  <si>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</si>
  <si>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</si>
  <si>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</si>
  <si>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</si>
  <si>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</si>
  <si>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</si>
  <si>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</si>
  <si>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</si>
  <si>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</si>
  <si>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</si>
  <si>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</si>
  <si>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</si>
  <si>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</si>
  <si>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</si>
  <si>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</si>
  <si>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</si>
  <si>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</si>
  <si>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</si>
  <si>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</si>
  <si>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</si>
  <si>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</si>
  <si>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</si>
  <si>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</si>
  <si>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</si>
  <si>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</si>
  <si>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</si>
  <si>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</si>
  <si>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</si>
  <si>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</si>
  <si>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</si>
  <si>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</si>
  <si>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</si>
  <si>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</si>
  <si>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</si>
  <si>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</si>
  <si>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</si>
  <si>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</si>
  <si>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</si>
  <si>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</si>
  <si>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</si>
  <si>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</si>
  <si>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</si>
  <si>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</si>
  <si>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</si>
  <si>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</si>
  <si>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</si>
  <si>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</si>
  <si>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</si>
  <si>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</si>
  <si>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</si>
  <si>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</si>
  <si>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</si>
  <si>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</si>
  <si>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</si>
  <si>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</si>
  <si>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</si>
  <si>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</si>
  <si>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</si>
  <si>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</si>
  <si>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</si>
  <si>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</si>
  <si>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</si>
  <si>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</si>
  <si>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</si>
  <si>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</si>
  <si>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</si>
  <si>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</si>
  <si>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</si>
  <si>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</si>
  <si>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</si>
  <si>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</si>
  <si>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</si>
  <si>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</si>
  <si>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</si>
  <si>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</si>
  <si>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</si>
  <si>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</si>
  <si>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</si>
  <si>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</si>
  <si>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</si>
  <si>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</si>
  <si>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</si>
  <si>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</si>
  <si>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</si>
  <si>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</si>
  <si>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</si>
  <si>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</si>
  <si>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</si>
  <si>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</si>
  <si>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</si>
  <si>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</si>
  <si>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</si>
  <si>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</si>
  <si>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</si>
  <si>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</si>
  <si>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</si>
  <si>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</si>
  <si>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</si>
  <si>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</si>
  <si>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</si>
  <si>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</si>
  <si>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</si>
  <si>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</si>
  <si>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</si>
  <si>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</si>
  <si>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</si>
  <si>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</si>
  <si>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</si>
  <si>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</si>
  <si>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</si>
  <si>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</si>
  <si>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</si>
  <si>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</si>
  <si>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</si>
  <si>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</si>
  <si>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</si>
  <si>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</si>
  <si>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</si>
  <si>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</si>
  <si>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</si>
  <si>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</si>
  <si>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</si>
  <si>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</si>
  <si>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</si>
  <si>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</si>
  <si>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</si>
  <si>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</si>
  <si>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</si>
  <si>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</si>
  <si>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</si>
  <si>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</si>
  <si>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</si>
  <si>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</si>
  <si>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</si>
  <si>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</si>
  <si>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</si>
  <si>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</si>
  <si>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</si>
  <si>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</si>
  <si>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</si>
  <si>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</si>
  <si>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</si>
  <si>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</si>
  <si>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</si>
  <si>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</si>
  <si>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</si>
  <si>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</si>
  <si>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</si>
  <si>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</si>
  <si>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</si>
  <si>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</si>
  <si>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</si>
  <si>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</si>
  <si>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</si>
  <si>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</si>
  <si>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</si>
  <si>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</si>
  <si>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</si>
  <si>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</si>
  <si>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</si>
  <si>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</si>
  <si>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</si>
  <si>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</si>
  <si>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</si>
  <si>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</si>
  <si>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</si>
  <si>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</si>
  <si>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</si>
  <si>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</si>
  <si>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</si>
  <si>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</si>
  <si>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</si>
  <si>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</si>
  <si>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</si>
  <si>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</si>
  <si>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</si>
  <si>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</si>
  <si>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</si>
  <si>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</si>
  <si>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</si>
  <si>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</si>
  <si>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</si>
  <si>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</si>
  <si>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</si>
  <si>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</si>
  <si>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</si>
  <si>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</si>
  <si>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</si>
  <si>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</si>
  <si>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</si>
  <si>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</si>
  <si>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</si>
  <si>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</si>
  <si>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</si>
  <si>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</si>
  <si>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</si>
  <si>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</si>
  <si>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</si>
  <si>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</si>
  <si>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</si>
  <si>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</si>
  <si>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</si>
  <si>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</si>
  <si>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</si>
  <si>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</si>
  <si>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</si>
  <si>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</si>
  <si>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</si>
  <si>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</si>
  <si>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</si>
  <si>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</si>
  <si>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</si>
  <si>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</si>
  <si>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</si>
  <si>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</si>
  <si>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</si>
  <si>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</si>
  <si>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</si>
  <si>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</si>
  <si>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</si>
  <si>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</si>
  <si>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</si>
  <si>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</si>
  <si>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</si>
  <si>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</si>
  <si>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</si>
  <si>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</si>
  <si>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</si>
  <si>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</si>
  <si>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</si>
  <si>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</si>
  <si>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</si>
  <si>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</si>
  <si>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</si>
  <si>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</si>
  <si>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</si>
  <si>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</si>
  <si>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</si>
  <si>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</si>
  <si>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</si>
  <si>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</si>
  <si>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</si>
  <si>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</si>
  <si>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</si>
  <si>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</si>
  <si>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</si>
  <si>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</si>
  <si>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</si>
  <si>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</si>
  <si>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</si>
  <si>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</si>
  <si>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</si>
  <si>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</si>
  <si>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</si>
  <si>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</si>
  <si>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</si>
  <si>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</si>
  <si>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</si>
  <si>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</si>
  <si>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</si>
  <si>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</si>
  <si>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</si>
  <si>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</si>
  <si>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</si>
  <si>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</si>
  <si>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</si>
  <si>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</si>
  <si>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</si>
  <si>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</si>
  <si>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</si>
  <si>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</si>
  <si>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</si>
  <si>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</si>
  <si>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</si>
  <si>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</si>
  <si>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</si>
  <si>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</si>
  <si>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</si>
  <si>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</si>
  <si>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</si>
  <si>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</si>
  <si>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</si>
  <si>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</si>
  <si>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</si>
  <si>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</si>
  <si>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</si>
  <si>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</si>
  <si>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</si>
  <si>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</si>
  <si>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</si>
  <si>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</si>
  <si>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</si>
  <si>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</si>
  <si>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</si>
  <si>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</si>
  <si>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</si>
  <si>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</si>
  <si>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</si>
  <si>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</si>
  <si>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</si>
  <si>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</si>
  <si>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</si>
  <si>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</si>
  <si>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</si>
  <si>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</si>
  <si>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</si>
  <si>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</si>
  <si>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</si>
  <si>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</si>
  <si>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</si>
  <si>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</si>
  <si>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</si>
  <si>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</si>
  <si>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</si>
  <si>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</si>
  <si>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</si>
  <si>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</si>
  <si>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</si>
  <si>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</si>
  <si>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</si>
  <si>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</si>
  <si>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</si>
  <si>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</si>
  <si>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</si>
  <si>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</si>
  <si>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</si>
  <si>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</si>
  <si>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</si>
  <si>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</si>
  <si>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</si>
  <si>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</si>
  <si>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</si>
  <si>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</si>
  <si>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</si>
  <si>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</si>
  <si>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</si>
  <si>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</si>
  <si>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</si>
  <si>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</si>
  <si>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</si>
  <si>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</si>
  <si>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</si>
  <si>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</si>
  <si>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</si>
  <si>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</si>
  <si>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</si>
  <si>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</si>
  <si>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</si>
  <si>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</si>
  <si>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</si>
  <si>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</si>
  <si>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</si>
  <si>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</si>
  <si>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</si>
  <si>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</si>
  <si>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</si>
  <si>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</si>
  <si>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</si>
  <si>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</si>
  <si>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</si>
  <si>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</si>
  <si>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</si>
  <si>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</si>
  <si>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</si>
  <si>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</si>
  <si>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</si>
  <si>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</si>
  <si>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</si>
  <si>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</si>
  <si>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</si>
  <si>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</si>
  <si>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</si>
  <si>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</si>
  <si>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</si>
  <si>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</si>
  <si>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</si>
  <si>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</si>
  <si>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</si>
  <si>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</si>
  <si>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</si>
  <si>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</si>
  <si>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</si>
  <si>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</si>
  <si>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</si>
  <si>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</si>
  <si>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</si>
  <si>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</si>
  <si>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</si>
  <si>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</si>
  <si>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</si>
  <si>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</si>
  <si>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</si>
  <si>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</si>
  <si>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</si>
  <si>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</si>
  <si>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</si>
  <si>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</si>
  <si>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</si>
  <si>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</si>
  <si>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</si>
  <si>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</si>
  <si>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</si>
  <si>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</si>
  <si>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</si>
  <si>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</si>
  <si>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</si>
  <si>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</si>
  <si>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</si>
  <si>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</si>
  <si>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</si>
  <si>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</si>
  <si>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</si>
  <si>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</si>
  <si>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</si>
  <si>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</si>
  <si>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</si>
  <si>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</si>
  <si>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</si>
  <si>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</si>
  <si>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</si>
  <si>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</si>
  <si>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</si>
  <si>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</si>
  <si>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</si>
  <si>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</si>
  <si>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</si>
  <si>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</si>
  <si>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</si>
  <si>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</si>
  <si>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</si>
  <si>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</si>
  <si>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</si>
  <si>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</si>
  <si>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</si>
  <si>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</si>
  <si>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</si>
  <si>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</si>
  <si>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</si>
  <si>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</si>
  <si>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</si>
  <si>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</si>
  <si>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</si>
  <si>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</si>
  <si>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</si>
  <si>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</si>
  <si>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</si>
  <si>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</si>
  <si>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</si>
  <si>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</si>
  <si>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</si>
  <si>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</si>
  <si>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</si>
  <si>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</si>
  <si>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</si>
  <si>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</si>
  <si>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</si>
  <si>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</si>
  <si>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</si>
  <si>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</si>
  <si>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</si>
  <si>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</si>
  <si>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</si>
  <si>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</si>
  <si>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</si>
  <si>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</si>
  <si>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</si>
  <si>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</si>
  <si>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</si>
  <si>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</si>
  <si>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</si>
  <si>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</si>
  <si>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</si>
  <si>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</si>
  <si>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</si>
  <si>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</si>
  <si>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</si>
  <si>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</si>
  <si>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</si>
  <si>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</si>
  <si>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</si>
  <si>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</si>
  <si>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</si>
  <si>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</si>
  <si>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</si>
  <si>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</si>
  <si>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</si>
  <si>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</si>
  <si>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</si>
  <si>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</si>
  <si>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</si>
  <si>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</si>
  <si>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</si>
  <si>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</si>
  <si>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</si>
  <si>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</si>
  <si>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</si>
  <si>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</si>
  <si>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</si>
  <si>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</si>
  <si>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</si>
  <si>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</si>
  <si>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</si>
  <si>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</si>
  <si>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</si>
  <si>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</si>
  <si>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</si>
  <si>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</si>
  <si>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</si>
  <si>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</si>
  <si>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</si>
  <si>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</si>
  <si>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</si>
  <si>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</si>
  <si>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</si>
  <si>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</si>
  <si>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</si>
  <si>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</si>
  <si>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</si>
  <si>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</si>
  <si>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</si>
  <si>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</si>
  <si>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</si>
  <si>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</si>
  <si>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</si>
  <si>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</si>
  <si>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</si>
  <si>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</si>
  <si>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</si>
  <si>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</si>
  <si>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</si>
  <si>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</si>
  <si>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</si>
  <si>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</si>
  <si>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</si>
  <si>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</si>
  <si>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</si>
  <si>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</si>
  <si>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</si>
  <si>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</si>
  <si>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</si>
  <si>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</si>
  <si>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</si>
  <si>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</si>
  <si>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</si>
  <si>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</si>
  <si>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</si>
  <si>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</si>
  <si>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</si>
  <si>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</si>
  <si>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</si>
  <si>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</si>
  <si>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</si>
  <si>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</si>
  <si>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</si>
  <si>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</si>
  <si>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</si>
  <si>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</si>
  <si>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</si>
  <si>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</si>
  <si>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</si>
  <si>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</si>
  <si>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</si>
  <si>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</si>
  <si>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</si>
  <si>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</si>
  <si>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</si>
  <si>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</si>
  <si>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</si>
  <si>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</si>
  <si>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</si>
  <si>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</si>
  <si>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</si>
  <si>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</si>
  <si>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</si>
  <si>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</si>
  <si>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</si>
  <si>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</si>
  <si>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</si>
  <si>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</si>
  <si>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</si>
  <si>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</si>
  <si>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</si>
  <si>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</si>
  <si>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</si>
  <si>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</si>
  <si>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</si>
  <si>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</si>
  <si>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</si>
  <si>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</si>
  <si>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</si>
  <si>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</si>
  <si>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</si>
  <si>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</si>
  <si>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</si>
  <si>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</si>
  <si>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</si>
  <si>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</si>
  <si>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</si>
  <si>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</si>
  <si>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</si>
  <si>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</si>
  <si>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</si>
  <si>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</si>
  <si>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</si>
  <si>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</si>
  <si>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</si>
  <si>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</si>
  <si>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</si>
  <si>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</si>
  <si>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</si>
  <si>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</si>
  <si>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</si>
  <si>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</si>
  <si>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</si>
  <si>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</si>
  <si>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</si>
  <si>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</si>
  <si>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</si>
  <si>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</si>
  <si>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</si>
  <si>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</si>
  <si>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</si>
  <si>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</si>
  <si>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</si>
  <si>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</si>
  <si>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</si>
  <si>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</si>
  <si>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</si>
  <si>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</si>
  <si>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</si>
  <si>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</si>
  <si>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</si>
  <si>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</si>
  <si>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</si>
  <si>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</si>
  <si>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</si>
  <si>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</si>
  <si>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</si>
  <si>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</si>
  <si>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</si>
  <si>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</si>
  <si>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</si>
  <si>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</si>
  <si>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</si>
  <si>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</si>
  <si>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</si>
  <si>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</si>
  <si>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</si>
  <si>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</si>
  <si>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</si>
  <si>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</si>
  <si>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</si>
  <si>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</si>
  <si>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</si>
  <si>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</si>
  <si>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</si>
  <si>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</si>
  <si>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</si>
  <si>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</si>
  <si>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</si>
  <si>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</si>
  <si>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</si>
  <si>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</si>
  <si>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</si>
  <si>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</si>
  <si>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</si>
  <si>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</si>
  <si>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</si>
  <si>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</si>
  <si>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</si>
  <si>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</si>
  <si>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</si>
  <si>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</si>
  <si>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</si>
  <si>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</si>
  <si>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</si>
  <si>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</si>
  <si>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</si>
  <si>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</si>
  <si>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</si>
  <si>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</si>
  <si>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</si>
  <si>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</si>
  <si>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</si>
  <si>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</si>
  <si>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</si>
  <si>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</si>
  <si>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</si>
  <si>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</si>
  <si>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</si>
  <si>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</si>
  <si>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</si>
  <si>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</si>
  <si>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</si>
  <si>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</si>
  <si>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</si>
  <si>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</si>
  <si>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</si>
  <si>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</si>
  <si>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</si>
  <si>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</si>
  <si>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</si>
  <si>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</si>
  <si>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</si>
  <si>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</si>
  <si>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</si>
  <si>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</si>
  <si>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</si>
  <si>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</si>
  <si>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</si>
  <si>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</si>
  <si>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</si>
  <si>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</si>
  <si>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</si>
  <si>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</si>
  <si>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</si>
  <si>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</si>
  <si>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</si>
  <si>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</si>
  <si>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</si>
  <si>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</si>
  <si>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</si>
  <si>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</si>
  <si>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</si>
  <si>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</si>
  <si>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</si>
  <si>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</si>
  <si>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</si>
  <si>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</si>
  <si>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</si>
  <si>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</si>
  <si>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</si>
  <si>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</si>
  <si>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</si>
  <si>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</si>
  <si>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</si>
  <si>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</si>
  <si>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</si>
  <si>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</si>
  <si>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</si>
  <si>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</si>
  <si>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</si>
  <si>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</si>
  <si>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</si>
  <si>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</si>
  <si>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</si>
  <si>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</si>
  <si>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</si>
  <si>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</si>
  <si>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</si>
  <si>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</si>
  <si>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</si>
  <si>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</si>
  <si>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</si>
  <si>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</si>
  <si>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</si>
  <si>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</si>
  <si>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</si>
  <si>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</si>
  <si>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</si>
  <si>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</si>
  <si>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</si>
  <si>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</si>
  <si>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</si>
  <si>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</si>
  <si>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</si>
  <si>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</si>
  <si>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</si>
  <si>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</si>
  <si>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</si>
  <si>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</si>
  <si>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</si>
  <si>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</si>
  <si>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</si>
  <si>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</si>
  <si>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</si>
  <si>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</si>
  <si>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</si>
  <si>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</si>
  <si>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</si>
  <si>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</si>
  <si>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</si>
  <si>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</si>
  <si>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</si>
  <si>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</si>
  <si>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</si>
  <si>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</si>
  <si>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</si>
  <si>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</si>
  <si>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</si>
  <si>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</si>
  <si>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</si>
  <si>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</si>
  <si>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</si>
  <si>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</si>
  <si>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</si>
  <si>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</si>
  <si>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</si>
  <si>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</si>
  <si>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</si>
  <si>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</si>
  <si>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</si>
  <si>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</si>
  <si>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</si>
  <si>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</si>
  <si>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</si>
  <si>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</si>
  <si>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</si>
  <si>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</si>
  <si>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</si>
  <si>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</si>
  <si>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</si>
  <si>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</si>
  <si>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</si>
  <si>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</si>
  <si>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</si>
  <si>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</si>
  <si>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</si>
  <si>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</si>
  <si>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</si>
  <si>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</si>
  <si>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</si>
  <si>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</si>
  <si>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</si>
  <si>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</si>
  <si>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</si>
  <si>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</si>
  <si>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</si>
  <si>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</si>
  <si>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</si>
  <si>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</si>
  <si>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</si>
  <si>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</si>
  <si>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</si>
  <si>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</si>
  <si>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</si>
  <si>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</si>
  <si>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</si>
  <si>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</si>
  <si>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</si>
  <si>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</si>
  <si>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</si>
  <si>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</si>
  <si>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</si>
  <si>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</si>
  <si>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</si>
  <si>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</si>
  <si>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</si>
  <si>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</si>
  <si>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</si>
  <si>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</si>
  <si>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</si>
  <si>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</si>
  <si>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</si>
  <si>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</si>
  <si>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</si>
  <si>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</si>
  <si>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</si>
  <si>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</si>
  <si>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</si>
  <si>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</si>
  <si>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</si>
  <si>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</si>
  <si>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</si>
  <si>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</si>
  <si>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</si>
  <si>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</si>
  <si>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</si>
  <si>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</si>
  <si>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</si>
  <si>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</si>
  <si>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</si>
  <si>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</si>
  <si>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</si>
  <si>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</si>
  <si>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</si>
  <si>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</si>
  <si>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</si>
  <si>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</si>
  <si>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</si>
  <si>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</si>
  <si>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</si>
  <si>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</si>
  <si>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</si>
  <si>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</si>
  <si>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</si>
  <si>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</si>
  <si>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</si>
  <si>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</si>
  <si>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</si>
  <si>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</si>
  <si>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</si>
  <si>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</si>
  <si>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</si>
  <si>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</si>
  <si>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</si>
  <si>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</si>
  <si>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</si>
  <si>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</si>
  <si>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</si>
  <si>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</si>
  <si>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</si>
  <si>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</si>
  <si>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</si>
  <si>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</si>
  <si>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</si>
  <si>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</si>
  <si>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</si>
  <si>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</si>
  <si>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</si>
  <si>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</si>
  <si>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</si>
  <si>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</si>
  <si>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</si>
  <si>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</si>
  <si>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</si>
  <si>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</si>
  <si>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</si>
  <si>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</si>
  <si>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</si>
  <si>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</si>
  <si>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</si>
  <si>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</si>
  <si>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</si>
  <si>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</si>
  <si>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</si>
  <si>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</si>
  <si>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</si>
  <si>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</si>
  <si>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</si>
  <si>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</si>
  <si>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</si>
  <si>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</si>
  <si>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</si>
  <si>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</si>
  <si>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</si>
  <si>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</si>
  <si>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</si>
  <si>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</si>
  <si>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</si>
  <si>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</si>
  <si>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</si>
  <si>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</si>
  <si>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</si>
  <si>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</si>
  <si>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</si>
  <si>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</si>
  <si>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</si>
  <si>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</si>
  <si>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</si>
  <si>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</si>
  <si>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</si>
  <si>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</si>
  <si>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</si>
  <si>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</si>
  <si>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</si>
  <si>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</si>
  <si>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</si>
  <si>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</si>
  <si>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</si>
  <si>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</si>
  <si>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</si>
  <si>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</si>
  <si>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</si>
  <si>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</si>
  <si>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</si>
  <si>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</si>
  <si>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</si>
  <si>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</si>
  <si>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</si>
  <si>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</si>
  <si>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</si>
  <si>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</si>
  <si>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</si>
  <si>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</si>
  <si>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</si>
  <si>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</si>
  <si>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</si>
  <si>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</si>
  <si>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</si>
  <si>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</si>
  <si>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</si>
  <si>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</si>
  <si>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</si>
  <si>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</si>
  <si>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</si>
  <si>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</si>
  <si>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</si>
  <si>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</si>
  <si>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</si>
  <si>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</si>
  <si>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</si>
  <si>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</si>
  <si>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</si>
  <si>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</si>
  <si>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</si>
  <si>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</si>
  <si>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</si>
  <si>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</si>
  <si>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</si>
  <si>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</si>
  <si>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</si>
  <si>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</si>
  <si>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</si>
  <si>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</si>
  <si>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</si>
  <si>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</si>
  <si>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</si>
  <si>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</si>
  <si>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</si>
  <si>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</si>
  <si>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</si>
  <si>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</si>
  <si>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</si>
  <si>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</si>
  <si>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</si>
  <si>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</si>
  <si>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</si>
  <si>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</si>
  <si>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</si>
  <si>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</si>
  <si>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</si>
  <si>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</si>
  <si>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</si>
  <si>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</si>
  <si>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</si>
  <si>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</si>
  <si>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</si>
  <si>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</si>
  <si>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</si>
  <si>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</si>
  <si>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</si>
  <si>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</si>
  <si>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</si>
  <si>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</si>
  <si>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</si>
  <si>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</si>
  <si>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</si>
  <si>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</si>
  <si>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</si>
  <si>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</si>
  <si>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</si>
  <si>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</si>
  <si>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</si>
  <si>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</si>
  <si>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</si>
  <si>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</si>
  <si>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</si>
  <si>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</si>
  <si>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</si>
  <si>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</si>
  <si>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</si>
  <si>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</si>
  <si>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</si>
  <si>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</si>
  <si>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</si>
  <si>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</si>
  <si>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</si>
  <si>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</si>
  <si>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</si>
  <si>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</si>
  <si>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</si>
  <si>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</si>
  <si>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</si>
  <si>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</si>
  <si>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</si>
  <si>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</si>
  <si>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</si>
  <si>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</si>
  <si>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</si>
  <si>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</si>
  <si>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</si>
  <si>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</si>
  <si>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</si>
  <si>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</si>
  <si>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</si>
  <si>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</si>
  <si>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</si>
  <si>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</si>
  <si>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</si>
  <si>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</si>
  <si>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</si>
  <si>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</si>
  <si>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</si>
  <si>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</si>
  <si>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</si>
  <si>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</si>
  <si>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</si>
  <si>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</si>
  <si>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</si>
  <si>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</si>
  <si>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</si>
  <si>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</si>
  <si>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</si>
  <si>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</si>
  <si>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</si>
  <si>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</si>
  <si>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</si>
  <si>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</si>
  <si>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</si>
  <si>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</si>
  <si>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</si>
  <si>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</si>
  <si>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</si>
  <si>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</si>
  <si>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</si>
  <si>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</si>
  <si>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</si>
  <si>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</si>
  <si>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</si>
  <si>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</si>
  <si>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</si>
  <si>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</si>
  <si>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</si>
  <si>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</si>
  <si>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</si>
  <si>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</si>
  <si>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</si>
  <si>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</si>
  <si>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</si>
  <si>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</si>
  <si>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</si>
  <si>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</si>
  <si>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</si>
  <si>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</si>
  <si>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</si>
  <si>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</si>
  <si>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</si>
  <si>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</si>
  <si>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</si>
  <si>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</si>
  <si>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</si>
  <si>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</si>
  <si>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</si>
  <si>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</si>
  <si>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</si>
  <si>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</si>
  <si>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</si>
  <si>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</si>
  <si>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</si>
  <si>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</si>
  <si>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</si>
  <si>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</si>
  <si>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</si>
  <si>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</si>
  <si>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</si>
  <si>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</si>
  <si>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</si>
  <si>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</si>
  <si>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</si>
  <si>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</si>
  <si>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</si>
  <si>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</si>
  <si>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</si>
  <si>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</si>
  <si>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</si>
  <si>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</si>
  <si>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</si>
  <si>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</si>
  <si>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</si>
  <si>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</si>
  <si>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</si>
  <si>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</si>
  <si>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</si>
  <si>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</si>
  <si>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</si>
  <si>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</si>
  <si>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</si>
  <si>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</si>
  <si>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</si>
  <si>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</si>
  <si>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</si>
  <si>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</si>
  <si>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</si>
  <si>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</si>
  <si>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</si>
  <si>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</si>
  <si>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</si>
  <si>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</si>
  <si>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</si>
  <si>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</si>
  <si>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</si>
  <si>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</si>
  <si>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</si>
  <si>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</si>
  <si>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</si>
  <si>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</si>
  <si>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</si>
  <si>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</si>
  <si>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</si>
  <si>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</si>
  <si>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</si>
  <si>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</si>
  <si>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</si>
  <si>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</si>
  <si>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</si>
  <si>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</si>
  <si>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</si>
  <si>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</si>
  <si>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</si>
  <si>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</si>
  <si>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</si>
  <si>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</si>
  <si>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</si>
  <si>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</si>
  <si>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</si>
  <si>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</si>
  <si>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</si>
  <si>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</si>
  <si>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</si>
  <si>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</si>
  <si>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</si>
  <si>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</si>
  <si>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</si>
  <si>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</si>
  <si>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</si>
  <si>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</si>
  <si>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</si>
  <si>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</si>
  <si>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</si>
  <si>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</si>
  <si>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</si>
  <si>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</si>
  <si>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</si>
  <si>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</si>
  <si>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</si>
  <si>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</si>
  <si>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</si>
  <si>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</si>
  <si>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</si>
  <si>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</si>
  <si>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</si>
  <si>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</si>
  <si>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</si>
  <si>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</si>
  <si>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</si>
  <si>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</si>
  <si>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</si>
  <si>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</si>
  <si>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</si>
  <si>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</si>
  <si>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</si>
  <si>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</si>
  <si>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</si>
  <si>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</si>
  <si>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</si>
  <si>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</si>
  <si>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</si>
  <si>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</si>
  <si>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</si>
  <si>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</si>
  <si>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</si>
  <si>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</si>
  <si>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</si>
  <si>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</si>
  <si>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</si>
  <si>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</si>
  <si>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</si>
  <si>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</si>
  <si>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</si>
  <si>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</si>
  <si>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</si>
  <si>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</si>
  <si>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</si>
  <si>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</si>
  <si>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</si>
  <si>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</si>
  <si>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</si>
  <si>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</si>
  <si>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</si>
  <si>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</si>
  <si>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</si>
  <si>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</si>
  <si>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</si>
  <si>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</si>
  <si>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</si>
  <si>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</si>
  <si>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</si>
  <si>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</si>
  <si>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</si>
  <si>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</si>
  <si>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</si>
  <si>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</si>
  <si>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</si>
  <si>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</si>
  <si>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</si>
  <si>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</si>
  <si>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</si>
  <si>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</si>
  <si>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</si>
  <si>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</si>
  <si>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</si>
  <si>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</si>
  <si>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</si>
  <si>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</si>
  <si>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</si>
  <si>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</si>
  <si>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</si>
  <si>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</si>
  <si>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</si>
  <si>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</si>
  <si>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</si>
  <si>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</si>
  <si>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</si>
  <si>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</si>
  <si>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</si>
  <si>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</si>
  <si>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</si>
  <si>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</si>
  <si>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</si>
  <si>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</si>
  <si>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</si>
  <si>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</si>
  <si>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</si>
  <si>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</si>
  <si>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</si>
  <si>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</si>
  <si>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</si>
  <si>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</si>
  <si>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</si>
  <si>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</si>
  <si>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</si>
  <si>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</si>
  <si>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</si>
  <si>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</si>
  <si>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</si>
  <si>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</si>
  <si>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</si>
  <si>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</si>
  <si>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</si>
  <si>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</si>
  <si>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</si>
  <si>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</si>
  <si>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</si>
  <si>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</si>
  <si>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</si>
  <si>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</si>
  <si>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</si>
  <si>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</si>
  <si>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</si>
  <si>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</si>
  <si>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</si>
  <si>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</si>
  <si>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</si>
  <si>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</si>
  <si>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</si>
  <si>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</si>
  <si>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</si>
  <si>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</si>
  <si>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</si>
  <si>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</si>
  <si>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</si>
  <si>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</si>
  <si>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</si>
  <si>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</si>
  <si>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</si>
  <si>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</si>
  <si>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</si>
  <si>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</si>
  <si>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</si>
  <si>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</si>
  <si>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</si>
  <si>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</si>
  <si>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</si>
  <si>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</si>
  <si>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</si>
  <si>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</si>
  <si>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</si>
  <si>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</si>
  <si>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</si>
  <si>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</si>
  <si>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</si>
  <si>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</si>
  <si>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</si>
  <si>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</si>
  <si>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</si>
  <si>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</si>
  <si>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</si>
  <si>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</si>
  <si>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</si>
  <si>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</si>
  <si>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</si>
  <si>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</si>
  <si>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</si>
  <si>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</si>
  <si>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</si>
  <si>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</si>
  <si>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</si>
  <si>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</si>
  <si>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</si>
  <si>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</si>
  <si>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</si>
  <si>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</si>
  <si>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</si>
  <si>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</si>
  <si>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</si>
  <si>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</si>
  <si>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</si>
  <si>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</si>
  <si>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</si>
  <si>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</si>
  <si>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</si>
  <si>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</si>
  <si>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</si>
  <si>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</si>
  <si>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</si>
  <si>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</si>
  <si>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</si>
  <si>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</si>
  <si>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</si>
  <si>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</si>
  <si>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</si>
  <si>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</si>
  <si>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</si>
  <si>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</si>
  <si>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</si>
  <si>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</si>
  <si>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</si>
  <si>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</si>
  <si>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</si>
  <si>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</si>
  <si>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</si>
  <si>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</si>
  <si>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</si>
  <si>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</si>
  <si>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</si>
  <si>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</si>
  <si>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</si>
  <si>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</si>
  <si>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</si>
  <si>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</si>
  <si>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</si>
  <si>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</si>
  <si>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</si>
  <si>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</si>
  <si>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</si>
  <si>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</si>
  <si>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</si>
  <si>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</si>
  <si>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</si>
  <si>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</si>
  <si>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</si>
  <si>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</si>
  <si>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</si>
  <si>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</si>
  <si>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</si>
  <si>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</si>
  <si>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</si>
  <si>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</si>
  <si>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</si>
  <si>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</si>
  <si>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</si>
  <si>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</si>
  <si>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</si>
  <si>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</si>
  <si>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</si>
  <si>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</si>
  <si>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</si>
  <si>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</si>
  <si>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</si>
  <si>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</si>
  <si>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</si>
  <si>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</si>
  <si>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</si>
  <si>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</si>
  <si>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</si>
  <si>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</si>
  <si>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</si>
  <si>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</si>
  <si>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</si>
  <si>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</si>
  <si>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</si>
  <si>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</si>
  <si>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</si>
  <si>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</si>
  <si>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</si>
  <si>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</si>
  <si>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</si>
  <si>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</si>
  <si>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</si>
  <si>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</si>
  <si>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</si>
  <si>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</si>
  <si>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</si>
  <si>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</si>
  <si>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</si>
  <si>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</si>
  <si>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</si>
  <si>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</si>
  <si>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</si>
  <si>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</si>
  <si>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</si>
  <si>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</si>
  <si>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</si>
  <si>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</si>
  <si>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</si>
  <si>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</si>
  <si>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</si>
  <si>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</si>
  <si>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</si>
  <si>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</si>
  <si>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</si>
  <si>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</si>
  <si>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</si>
  <si>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</si>
  <si>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</si>
  <si>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</si>
  <si>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</si>
  <si>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</si>
  <si>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</si>
  <si>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</si>
  <si>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</si>
  <si>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</si>
  <si>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</si>
  <si>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</si>
  <si>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</si>
  <si>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</si>
  <si>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</si>
  <si>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</si>
  <si>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</si>
  <si>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</si>
  <si>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</si>
  <si>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</si>
  <si>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</si>
  <si>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</si>
  <si>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</si>
  <si>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</si>
  <si>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</si>
  <si>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</si>
  <si>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</si>
  <si>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</si>
  <si>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</si>
  <si>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</si>
  <si>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</si>
  <si>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</si>
  <si>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</si>
  <si>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</si>
  <si>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</si>
  <si>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</si>
  <si>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</si>
  <si>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</si>
  <si>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</si>
  <si>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</si>
  <si>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</si>
  <si>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</si>
  <si>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</si>
  <si>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</si>
  <si>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</si>
  <si>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</si>
  <si>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</si>
  <si>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</si>
  <si>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</si>
  <si>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</si>
  <si>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</si>
  <si>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</si>
  <si>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</si>
  <si>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</si>
  <si>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</si>
  <si>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</si>
  <si>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</si>
  <si>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</si>
  <si>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</si>
  <si>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</si>
  <si>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</si>
  <si>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</si>
  <si>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</si>
  <si>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</si>
  <si>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</si>
  <si>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</si>
  <si>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</si>
  <si>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</si>
  <si>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</si>
  <si>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</si>
  <si>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</si>
  <si>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</si>
  <si>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</si>
  <si>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</si>
  <si>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</si>
  <si>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</si>
  <si>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</si>
  <si>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</si>
  <si>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</si>
  <si>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</si>
  <si>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</si>
  <si>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</si>
  <si>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</si>
  <si>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</si>
  <si>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</si>
  <si>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</si>
  <si>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</si>
  <si>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</si>
  <si>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</si>
  <si>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</si>
  <si>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</si>
  <si>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</si>
  <si>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</si>
  <si>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</si>
  <si>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</si>
  <si>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</si>
  <si>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</si>
  <si>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</si>
  <si>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</si>
  <si>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</si>
  <si>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</si>
  <si>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</si>
  <si>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</si>
  <si>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</si>
  <si>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</si>
  <si>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</si>
  <si>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</si>
  <si>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</si>
  <si>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</si>
  <si>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</si>
  <si>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</si>
  <si>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</si>
  <si>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</si>
  <si>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</si>
  <si>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</si>
  <si>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</si>
  <si>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</si>
  <si>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</si>
  <si>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</si>
  <si>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</si>
  <si>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</si>
  <si>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</si>
  <si>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</si>
  <si>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</si>
  <si>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</si>
  <si>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</si>
  <si>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</si>
  <si>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</si>
  <si>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</si>
  <si>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</si>
  <si>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</si>
  <si>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</si>
  <si>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</si>
  <si>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</si>
  <si>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</si>
  <si>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</si>
  <si>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</si>
  <si>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</si>
  <si>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</si>
  <si>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</si>
  <si>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</si>
  <si>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</si>
  <si>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</si>
  <si>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</si>
  <si>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</si>
  <si>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</si>
  <si>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</si>
  <si>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</si>
  <si>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</si>
  <si>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</si>
  <si>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</si>
  <si>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</si>
  <si>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</si>
  <si>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</si>
  <si>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</si>
  <si>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</si>
  <si>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</si>
  <si>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</si>
  <si>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</si>
  <si>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</si>
  <si>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</si>
  <si>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</si>
  <si>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</si>
  <si>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</si>
  <si>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</si>
  <si>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</si>
  <si>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</si>
  <si>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</si>
  <si>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</si>
  <si>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</si>
  <si>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</si>
  <si>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</si>
  <si>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</si>
  <si>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</si>
  <si>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</si>
  <si>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</si>
  <si>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</si>
  <si>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</si>
  <si>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</si>
  <si>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</si>
  <si>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</si>
  <si>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</si>
  <si>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</si>
  <si>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</si>
  <si>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</si>
  <si>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</si>
  <si>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</si>
  <si>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</si>
  <si>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</si>
  <si>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</si>
  <si>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</si>
  <si>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</si>
  <si>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</si>
  <si>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</si>
  <si>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</si>
  <si>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</si>
  <si>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</si>
  <si>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</si>
  <si>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</si>
  <si>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</si>
  <si>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</si>
  <si>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</si>
  <si>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</si>
  <si>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</si>
  <si>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</si>
  <si>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</si>
  <si>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</si>
  <si>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</si>
  <si>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</si>
  <si>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</si>
  <si>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</si>
  <si>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</si>
  <si>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</si>
  <si>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</si>
  <si>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</si>
  <si>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</si>
  <si>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</si>
  <si>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</si>
  <si>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</si>
  <si>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</si>
  <si>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</si>
  <si>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</si>
  <si>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</si>
  <si>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</si>
  <si>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</si>
  <si>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</si>
  <si>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</si>
  <si>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</si>
  <si>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</si>
  <si>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</si>
  <si>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</si>
  <si>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</si>
  <si>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</si>
  <si>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</si>
  <si>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</si>
  <si>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</si>
  <si>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</si>
  <si>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</si>
  <si>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</si>
  <si>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</si>
  <si>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</si>
  <si>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</si>
  <si>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</si>
  <si>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</si>
  <si>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</si>
  <si>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</si>
  <si>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</si>
  <si>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</si>
  <si>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</si>
  <si>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</si>
  <si>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</si>
  <si>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</si>
  <si>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</si>
  <si>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</si>
  <si>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</si>
  <si>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</si>
  <si>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</si>
  <si>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</si>
  <si>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</si>
  <si>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</si>
  <si>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</si>
  <si>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</si>
  <si>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</si>
  <si>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</si>
  <si>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</si>
  <si>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</si>
  <si>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</si>
  <si>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</si>
  <si>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</si>
  <si>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</si>
  <si>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</si>
  <si>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</si>
  <si>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</si>
  <si>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</si>
  <si>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</si>
  <si>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</si>
  <si>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</si>
  <si>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</si>
  <si>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</si>
  <si>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</si>
  <si>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</si>
  <si>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</si>
  <si>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</si>
  <si>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</si>
  <si>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</si>
  <si>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</si>
  <si>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</si>
  <si>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</si>
  <si>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</si>
  <si>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</si>
  <si>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</si>
  <si>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</si>
  <si>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</si>
  <si>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</si>
  <si>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</si>
  <si>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</si>
  <si>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</si>
  <si>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</si>
  <si>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</si>
  <si>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</si>
  <si>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</si>
  <si>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</si>
  <si>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</si>
  <si>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</si>
  <si>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</si>
  <si>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</si>
  <si>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</si>
  <si>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</si>
  <si>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</si>
  <si>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</si>
  <si>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</si>
  <si>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</si>
  <si>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</si>
  <si>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</si>
  <si>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</si>
  <si>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</si>
  <si>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</si>
  <si>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</si>
  <si>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</si>
  <si>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</si>
  <si>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</si>
  <si>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</si>
  <si>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</si>
  <si>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</si>
  <si>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</si>
  <si>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</si>
  <si>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</si>
  <si>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</si>
  <si>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</si>
  <si>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</si>
  <si>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</si>
  <si>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</si>
  <si>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</si>
  <si>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</si>
  <si>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</si>
  <si>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</si>
  <si>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</si>
  <si>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</si>
  <si>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</si>
  <si>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</si>
  <si>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</si>
  <si>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</si>
  <si>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</si>
  <si>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</si>
  <si>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</si>
  <si>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</si>
  <si>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</si>
  <si>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</si>
  <si>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</si>
  <si>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</si>
  <si>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</si>
  <si>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</si>
  <si>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</si>
  <si>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</si>
  <si>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</si>
  <si>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</si>
  <si>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</si>
  <si>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</si>
  <si>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</si>
  <si>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</si>
  <si>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</si>
  <si>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</si>
  <si>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</si>
  <si>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</si>
  <si>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</si>
  <si>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</si>
  <si>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</si>
  <si>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</si>
  <si>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</si>
  <si>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</si>
  <si>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</si>
  <si>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</si>
  <si>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</si>
  <si>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</si>
  <si>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</si>
  <si>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</si>
  <si>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</si>
  <si>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</si>
  <si>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</si>
  <si>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</si>
  <si>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</si>
  <si>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</si>
  <si>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</si>
  <si>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</si>
  <si>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</si>
  <si>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</si>
  <si>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</si>
  <si>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</si>
  <si>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</si>
  <si>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</si>
  <si>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</si>
  <si>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</si>
  <si>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</si>
  <si>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</si>
  <si>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</si>
  <si>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</si>
  <si>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</si>
  <si>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</si>
  <si>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</si>
  <si>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</si>
  <si>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</si>
  <si>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</si>
  <si>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</si>
  <si>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</si>
  <si>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</si>
  <si>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</si>
  <si>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</si>
  <si>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</si>
  <si>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</si>
  <si>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</si>
  <si>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</si>
  <si>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</si>
  <si>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</si>
  <si>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</si>
  <si>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</si>
  <si>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</si>
  <si>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</si>
  <si>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</si>
  <si>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</si>
  <si>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</si>
  <si>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</si>
  <si>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</si>
  <si>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</si>
  <si>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</si>
  <si>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</si>
  <si>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</si>
  <si>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</si>
  <si>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</si>
  <si>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</si>
  <si>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</si>
  <si>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</si>
  <si>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</si>
  <si>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</si>
  <si>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</si>
  <si>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</si>
  <si>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</si>
  <si>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</si>
  <si>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</si>
  <si>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</si>
  <si>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</si>
  <si>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</si>
  <si>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</si>
  <si>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</si>
  <si>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</si>
  <si>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</si>
  <si>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</si>
  <si>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</si>
  <si>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</si>
  <si>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</si>
  <si>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</si>
  <si>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</si>
  <si>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</si>
  <si>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</si>
  <si>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</si>
  <si>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</si>
  <si>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</si>
  <si>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</si>
  <si>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</si>
  <si>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</si>
  <si>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</si>
  <si>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</si>
  <si>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</si>
  <si>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</si>
  <si>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</si>
  <si>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</si>
  <si>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</si>
  <si>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</si>
  <si>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</si>
  <si>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</si>
  <si>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</si>
  <si>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</si>
  <si>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</si>
  <si>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</si>
  <si>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</si>
  <si>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</si>
  <si>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</si>
  <si>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</si>
  <si>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</si>
  <si>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</si>
  <si>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</si>
  <si>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</si>
  <si>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</si>
  <si>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</si>
  <si>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</si>
  <si>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</si>
  <si>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</si>
  <si>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</si>
  <si>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</si>
  <si>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</si>
  <si>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</si>
  <si>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</si>
  <si>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</si>
  <si>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</si>
  <si>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</si>
  <si>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</si>
  <si>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</si>
  <si>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</si>
  <si>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</si>
  <si>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</si>
  <si>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</si>
  <si>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</si>
  <si>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</si>
  <si>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</si>
  <si>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</si>
  <si>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</si>
  <si>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</si>
  <si>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</si>
  <si>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</si>
  <si>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</si>
  <si>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</si>
  <si>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</si>
  <si>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</si>
  <si>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</si>
  <si>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</si>
  <si>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</si>
  <si>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</si>
  <si>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</si>
  <si>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</si>
  <si>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</si>
  <si>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</si>
  <si>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</si>
  <si>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</si>
  <si>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</si>
  <si>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</si>
  <si>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</si>
  <si>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</si>
  <si>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</si>
  <si>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</si>
  <si>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</si>
  <si>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</si>
  <si>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</si>
  <si>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</si>
  <si>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</si>
  <si>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</si>
  <si>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</si>
  <si>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</si>
  <si>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</si>
  <si>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</si>
  <si>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</si>
  <si>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</si>
  <si>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</si>
  <si>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</si>
  <si>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</si>
  <si>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</si>
  <si>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</si>
  <si>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</si>
  <si>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</si>
  <si>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</si>
  <si>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</si>
  <si>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</si>
  <si>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</si>
  <si>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</si>
  <si>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</si>
  <si>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</si>
  <si>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</si>
  <si>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</si>
  <si>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</si>
  <si>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</si>
  <si>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</si>
  <si>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</si>
  <si>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</si>
  <si>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</si>
  <si>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</si>
  <si>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</si>
  <si>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</si>
  <si>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</si>
  <si>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</si>
  <si>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</si>
  <si>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</si>
  <si>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</si>
  <si>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</si>
  <si>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</si>
  <si>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</si>
  <si>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</si>
  <si>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</si>
  <si>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</si>
  <si>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</si>
  <si>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</si>
  <si>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</si>
  <si>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</si>
  <si>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</si>
  <si>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</si>
  <si>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</si>
  <si>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</si>
  <si>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</si>
  <si>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</si>
  <si>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</si>
  <si>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</si>
  <si>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</si>
  <si>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</si>
  <si>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</si>
  <si>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</si>
  <si>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</si>
  <si>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</si>
  <si>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</si>
  <si>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</si>
  <si>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</si>
  <si>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</si>
  <si>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</si>
  <si>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</si>
  <si>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</si>
  <si>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</si>
  <si>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</si>
  <si>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</si>
  <si>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</si>
  <si>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</si>
  <si>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</si>
  <si>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</si>
  <si>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</si>
  <si>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</si>
  <si>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</si>
  <si>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</si>
  <si>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</si>
  <si>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</si>
  <si>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</si>
  <si>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</si>
  <si>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</si>
  <si>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</si>
  <si>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</si>
  <si>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</si>
  <si>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</si>
  <si>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</si>
  <si>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</si>
  <si>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</si>
  <si>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</si>
  <si>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</si>
  <si>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</si>
  <si>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</si>
  <si>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</si>
  <si>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</si>
  <si>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</si>
  <si>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</si>
  <si>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</si>
  <si>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</si>
  <si>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</si>
  <si>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</si>
  <si>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</si>
  <si>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</si>
  <si>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</si>
  <si>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</si>
  <si>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</si>
  <si>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</si>
  <si>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</si>
  <si>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</si>
  <si>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</si>
  <si>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</si>
  <si>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</si>
  <si>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</si>
  <si>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</si>
  <si>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</si>
  <si>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</si>
  <si>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</si>
  <si>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</si>
  <si>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</si>
  <si>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</si>
  <si>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</si>
  <si>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</si>
  <si>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</si>
  <si>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</si>
  <si>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</si>
  <si>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</si>
  <si>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</si>
  <si>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</si>
  <si>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</si>
  <si>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</si>
  <si>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</si>
  <si>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</si>
  <si>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</si>
  <si>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</si>
  <si>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</si>
  <si>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</si>
  <si>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</si>
  <si>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</si>
  <si>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</si>
  <si>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</si>
  <si>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</si>
  <si>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</si>
  <si>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</si>
  <si>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</si>
  <si>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</si>
  <si>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</si>
  <si>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</si>
  <si>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</si>
  <si>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</si>
  <si>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</si>
  <si>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</si>
  <si>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</si>
  <si>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</si>
  <si>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</si>
  <si>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</si>
  <si>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</si>
  <si>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</si>
  <si>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</si>
  <si>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</si>
  <si>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</si>
  <si>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</si>
  <si>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</si>
  <si>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</si>
  <si>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</si>
  <si>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</si>
  <si>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</si>
  <si>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</si>
  <si>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</si>
  <si>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</si>
  <si>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</si>
  <si>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</si>
  <si>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</si>
  <si>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</si>
  <si>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</si>
  <si>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</si>
  <si>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</si>
  <si>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</si>
  <si>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</si>
  <si>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</si>
  <si>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</si>
  <si>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</si>
  <si>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</si>
  <si>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</si>
  <si>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</si>
  <si>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</si>
  <si>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</si>
  <si>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</si>
  <si>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</si>
  <si>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</si>
  <si>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</si>
  <si>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</si>
  <si>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</si>
  <si>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</si>
  <si>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</si>
  <si>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</si>
  <si>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</si>
  <si>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</si>
  <si>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</si>
  <si>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</si>
  <si>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</si>
  <si>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</si>
  <si>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</si>
  <si>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</si>
  <si>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</si>
  <si>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</si>
  <si>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</si>
  <si>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</si>
  <si>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</si>
  <si>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</si>
  <si>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</si>
  <si>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</si>
  <si>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</si>
  <si>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</si>
  <si>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</si>
  <si>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</si>
  <si>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</si>
  <si>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</si>
  <si>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</si>
  <si>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</si>
  <si>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</si>
  <si>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</si>
  <si>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</si>
  <si>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</si>
  <si>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</si>
  <si>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</si>
  <si>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</si>
  <si>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</si>
  <si>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</si>
  <si>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</si>
  <si>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</si>
  <si>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</si>
  <si>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</si>
  <si>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</si>
  <si>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</si>
  <si>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</si>
  <si>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</si>
  <si>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</si>
  <si>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</si>
  <si>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</si>
  <si>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</si>
  <si>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</si>
  <si>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</si>
  <si>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</si>
  <si>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</si>
  <si>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</si>
  <si>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</si>
  <si>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</si>
  <si>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</si>
  <si>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</si>
  <si>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</si>
  <si>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</si>
  <si>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</si>
  <si>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</si>
  <si>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</si>
  <si>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</si>
  <si>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</si>
  <si>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</si>
  <si>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</si>
  <si>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</si>
  <si>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</si>
  <si>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</si>
  <si>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</si>
  <si>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</si>
  <si>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</si>
  <si>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</si>
  <si>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</si>
  <si>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</si>
  <si>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</si>
  <si>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</si>
  <si>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</si>
  <si>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</si>
  <si>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</si>
  <si>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</si>
  <si>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</si>
  <si>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</si>
  <si>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</si>
  <si>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</si>
  <si>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</si>
  <si>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</si>
  <si>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</si>
  <si>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</si>
  <si>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</si>
  <si>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</si>
  <si>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</si>
  <si>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</si>
  <si>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</si>
  <si>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</si>
  <si>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</si>
  <si>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</si>
  <si>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</si>
  <si>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</si>
  <si>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</si>
  <si>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</si>
  <si>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</si>
  <si>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</si>
  <si>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</si>
  <si>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</si>
  <si>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</si>
  <si>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</si>
  <si>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</si>
  <si>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</si>
  <si>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</si>
  <si>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</si>
  <si>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</si>
  <si>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</si>
  <si>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</si>
  <si>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</si>
  <si>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</si>
  <si>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</si>
  <si>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</si>
  <si>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</si>
  <si>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</si>
  <si>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</si>
  <si>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</si>
  <si>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</si>
  <si>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</si>
  <si>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</si>
  <si>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</si>
  <si>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</si>
  <si>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</si>
  <si>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</si>
  <si>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</si>
  <si>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</si>
  <si>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</si>
  <si>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</si>
  <si>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</si>
  <si>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</si>
  <si>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</si>
  <si>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</si>
  <si>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</si>
  <si>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</si>
  <si>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</si>
  <si>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</si>
  <si>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</si>
  <si>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</si>
  <si>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</si>
  <si>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</si>
  <si>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</si>
  <si>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</si>
  <si>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</si>
  <si>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</si>
  <si>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</si>
  <si>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</si>
  <si>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</si>
  <si>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</si>
  <si>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</si>
  <si>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</si>
  <si>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</si>
  <si>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</si>
  <si>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</si>
  <si>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</si>
  <si>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</si>
  <si>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</si>
  <si>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</si>
  <si>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</si>
  <si>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</si>
  <si>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</si>
  <si>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</si>
  <si>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</si>
  <si>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</si>
  <si>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</si>
  <si>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</si>
  <si>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</si>
  <si>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</si>
  <si>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</si>
  <si>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</si>
  <si>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</si>
  <si>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</si>
  <si>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</si>
  <si>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</si>
  <si>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</si>
  <si>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</si>
  <si>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</si>
  <si>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</si>
  <si>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</si>
  <si>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</si>
  <si>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</si>
  <si>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</si>
  <si>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</si>
  <si>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</si>
  <si>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</si>
  <si>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</si>
  <si>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</si>
  <si>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</si>
  <si>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</si>
  <si>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</si>
  <si>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</si>
  <si>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</si>
  <si>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</si>
  <si>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</si>
  <si>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</si>
  <si>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</si>
  <si>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</si>
  <si>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</si>
  <si>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</si>
  <si>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</si>
  <si>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</si>
  <si>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</si>
  <si>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</si>
  <si>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</si>
  <si>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</si>
  <si>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</si>
  <si>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</si>
  <si>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</si>
  <si>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</si>
  <si>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</si>
  <si>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</si>
  <si>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</si>
  <si>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</si>
  <si>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</si>
  <si>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</si>
  <si>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</si>
  <si>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</si>
  <si>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</si>
  <si>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</si>
  <si>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</si>
  <si>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</si>
  <si>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</si>
  <si>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</si>
  <si>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</si>
  <si>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</si>
  <si>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</si>
  <si>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</si>
  <si>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</si>
  <si>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</si>
  <si>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</si>
  <si>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</si>
  <si>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</si>
  <si>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</si>
  <si>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</si>
  <si>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</si>
  <si>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</si>
  <si>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</si>
  <si>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</si>
  <si>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</si>
  <si>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</si>
  <si>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</si>
  <si>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</si>
  <si>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</si>
  <si>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</si>
  <si>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</si>
  <si>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</si>
  <si>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</si>
  <si>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</si>
  <si>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</si>
  <si>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</si>
  <si>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</si>
  <si>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</si>
  <si>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</si>
  <si>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</si>
  <si>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</si>
  <si>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</si>
  <si>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</si>
  <si>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</si>
  <si>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</si>
  <si>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</si>
  <si>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</si>
  <si>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</si>
  <si>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</si>
  <si>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</si>
  <si>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</si>
  <si>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</si>
  <si>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</si>
  <si>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</si>
  <si>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</si>
  <si>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</si>
  <si>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</si>
  <si>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</si>
  <si>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</si>
  <si>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</si>
  <si>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</si>
  <si>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</si>
  <si>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</si>
  <si>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</si>
  <si>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</si>
  <si>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</si>
  <si>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</si>
  <si>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</si>
  <si>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</si>
  <si>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</si>
  <si>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</si>
  <si>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</si>
  <si>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</si>
  <si>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</si>
  <si>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</si>
  <si>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</si>
  <si>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</si>
  <si>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</si>
  <si>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</si>
  <si>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</si>
  <si>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</si>
  <si>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</si>
  <si>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</si>
  <si>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</si>
  <si>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</si>
  <si>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</si>
  <si>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</si>
  <si>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</si>
  <si>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</si>
  <si>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</si>
  <si>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</si>
  <si>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</si>
  <si>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</si>
  <si>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</si>
  <si>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</si>
  <si>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</si>
  <si>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</si>
  <si>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</si>
  <si>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</si>
  <si>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</si>
  <si>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</si>
  <si>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</si>
  <si>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</si>
  <si>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</si>
  <si>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</si>
  <si>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</si>
  <si>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</si>
  <si>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</si>
  <si>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</si>
  <si>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</si>
  <si>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</si>
  <si>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</si>
  <si>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</si>
  <si>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</si>
  <si>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</si>
  <si>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</si>
  <si>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</si>
  <si>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</si>
  <si>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</si>
  <si>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</si>
  <si>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</si>
  <si>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</si>
  <si>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</si>
  <si>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</si>
  <si>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</si>
  <si>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</si>
  <si>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</si>
  <si>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</si>
  <si>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</si>
  <si>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</si>
  <si>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</si>
  <si>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</si>
  <si>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</si>
  <si>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</si>
  <si>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</si>
  <si>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</si>
  <si>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</si>
  <si>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</si>
  <si>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</si>
  <si>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</si>
  <si>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</si>
  <si>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</si>
  <si>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</si>
  <si>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</si>
  <si>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</si>
  <si>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</si>
  <si>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</si>
  <si>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</si>
  <si>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</si>
  <si>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</si>
  <si>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</si>
  <si>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</si>
  <si>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</si>
  <si>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</si>
  <si>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</si>
  <si>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</si>
  <si>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</si>
  <si>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</si>
  <si>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</si>
  <si>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</si>
  <si>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</si>
  <si>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</si>
  <si>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</si>
  <si>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</si>
  <si>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</si>
  <si>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</si>
  <si>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</si>
  <si>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</si>
  <si>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</si>
  <si>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</si>
  <si>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</si>
  <si>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</si>
  <si>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</si>
  <si>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</si>
  <si>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</si>
  <si>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</si>
  <si>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</si>
  <si>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</si>
  <si>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</si>
  <si>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</si>
  <si>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</si>
  <si>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</si>
  <si>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</si>
  <si>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</si>
  <si>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</si>
  <si>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</si>
  <si>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</si>
  <si>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</si>
  <si>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</si>
  <si>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</si>
  <si>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</si>
  <si>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</si>
  <si>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</si>
  <si>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</si>
  <si>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</si>
  <si>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</si>
  <si>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</si>
  <si>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</si>
  <si>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</si>
  <si>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</si>
  <si>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</si>
  <si>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</si>
  <si>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</si>
  <si>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</si>
  <si>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</si>
  <si>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</si>
  <si>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</si>
  <si>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</si>
  <si>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</si>
  <si>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</si>
  <si>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</si>
  <si>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</si>
  <si>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</si>
  <si>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</si>
  <si>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</si>
  <si>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</si>
  <si>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</si>
  <si>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</si>
  <si>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</si>
  <si>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</si>
  <si>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</si>
  <si>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</si>
  <si>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</si>
  <si>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</si>
  <si>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</si>
  <si>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</si>
  <si>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</si>
  <si>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</si>
  <si>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</si>
  <si>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</si>
  <si>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</si>
  <si>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</si>
  <si>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</si>
  <si>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</si>
  <si>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</si>
  <si>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</si>
  <si>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</si>
  <si>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</si>
  <si>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</si>
  <si>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</si>
  <si>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</si>
  <si>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</si>
  <si>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</si>
  <si>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</si>
  <si>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</si>
  <si>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</si>
  <si>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</si>
  <si>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</si>
  <si>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</si>
  <si>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</si>
  <si>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</si>
  <si>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</si>
  <si>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</si>
  <si>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</si>
  <si>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</si>
  <si>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</si>
  <si>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</si>
  <si>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</si>
  <si>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</si>
  <si>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</si>
  <si>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</si>
  <si>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</si>
  <si>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</si>
  <si>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</si>
  <si>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</si>
  <si>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</si>
  <si>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</si>
  <si>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</si>
  <si>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</si>
  <si>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</si>
  <si>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</si>
  <si>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</si>
  <si>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</si>
  <si>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</si>
  <si>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</si>
  <si>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</si>
  <si>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</si>
  <si>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</si>
  <si>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</si>
  <si>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</si>
  <si>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</si>
  <si>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</si>
  <si>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</si>
  <si>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</si>
  <si>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</si>
  <si>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</si>
  <si>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</si>
  <si>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</si>
  <si>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</si>
  <si>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</si>
  <si>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</si>
  <si>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</si>
  <si>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</si>
  <si>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</si>
  <si>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</si>
  <si>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</si>
  <si>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</si>
  <si>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</si>
  <si>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</si>
  <si>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</si>
  <si>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</si>
  <si>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</si>
  <si>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</si>
  <si>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</si>
  <si>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</si>
  <si>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</si>
  <si>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</si>
  <si>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</si>
  <si>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</si>
  <si>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</si>
  <si>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</si>
  <si>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</si>
  <si>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</si>
  <si>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</si>
  <si>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</si>
  <si>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</si>
  <si>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</si>
  <si>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</si>
  <si>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</si>
  <si>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</si>
  <si>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</si>
  <si>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</si>
  <si>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</si>
  <si>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</si>
  <si>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</si>
  <si>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</si>
  <si>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</si>
  <si>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</si>
  <si>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</si>
  <si>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</si>
  <si>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</si>
  <si>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</si>
  <si>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</si>
  <si>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</si>
  <si>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</si>
  <si>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</si>
  <si>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</si>
  <si>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</si>
  <si>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</si>
  <si>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</si>
  <si>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</si>
  <si>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</si>
  <si>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</si>
  <si>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</si>
  <si>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</si>
  <si>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</si>
  <si>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</si>
  <si>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</si>
  <si>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</si>
  <si>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</si>
  <si>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</si>
  <si>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</si>
  <si>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</si>
  <si>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</si>
  <si>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</si>
  <si>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</si>
  <si>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</si>
  <si>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</si>
  <si>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</si>
  <si>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</si>
  <si>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</si>
  <si>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</si>
  <si>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</si>
  <si>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</si>
  <si>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</si>
  <si>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</si>
  <si>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</si>
  <si>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</si>
  <si>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</si>
  <si>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</si>
  <si>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</si>
  <si>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</si>
  <si>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</si>
  <si>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</si>
  <si>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</si>
  <si>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</si>
  <si>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</si>
  <si>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</si>
  <si>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</si>
  <si>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</si>
  <si>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</si>
  <si>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</si>
  <si>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</si>
  <si>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</si>
  <si>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</si>
  <si>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</si>
  <si>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</si>
  <si>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</si>
  <si>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</si>
  <si>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</si>
  <si>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</si>
  <si>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</si>
  <si>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</si>
  <si>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</si>
  <si>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</si>
  <si>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</si>
  <si>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</si>
  <si>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</si>
  <si>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</si>
  <si>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</si>
  <si>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</si>
  <si>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</si>
  <si>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</si>
  <si>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</si>
  <si>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</si>
  <si>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</si>
  <si>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</si>
  <si>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</si>
  <si>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</si>
  <si>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</si>
  <si>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</si>
  <si>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</si>
  <si>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</si>
  <si>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</si>
  <si>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</si>
  <si>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</si>
  <si>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</si>
  <si>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</si>
  <si>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</si>
  <si>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</si>
  <si>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</si>
  <si>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</si>
  <si>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</si>
  <si>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</si>
  <si>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</si>
  <si>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</si>
  <si>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</si>
  <si>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</si>
  <si>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</si>
  <si>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</si>
  <si>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</si>
  <si>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</si>
  <si>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</si>
  <si>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</si>
  <si>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</si>
  <si>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</si>
  <si>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</si>
  <si>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</si>
  <si>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</si>
  <si>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</si>
  <si>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</si>
  <si>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</si>
  <si>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</si>
  <si>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</si>
  <si>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</si>
  <si>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</si>
  <si>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</si>
  <si>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</si>
  <si>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</si>
  <si>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</si>
  <si>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</si>
  <si>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</si>
  <si>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</si>
  <si>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</si>
  <si>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</si>
  <si>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</si>
  <si>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</si>
  <si>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</si>
  <si>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</si>
  <si>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</si>
  <si>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</si>
  <si>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</si>
  <si>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</si>
  <si>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</si>
  <si>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</si>
  <si>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</si>
  <si>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</si>
  <si>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</si>
  <si>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</si>
  <si>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</si>
  <si>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</si>
  <si>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</si>
  <si>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</si>
  <si>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</si>
  <si>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</si>
  <si>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</si>
  <si>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</si>
  <si>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</si>
  <si>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</si>
  <si>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</si>
  <si>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</si>
  <si>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</si>
  <si>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</si>
  <si>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</si>
  <si>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</si>
  <si>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</si>
  <si>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</si>
  <si>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</si>
  <si>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</si>
  <si>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</si>
  <si>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</si>
  <si>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</si>
  <si>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</si>
  <si>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</si>
  <si>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</si>
  <si>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</si>
  <si>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</si>
  <si>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</si>
  <si>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</si>
  <si>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</si>
  <si>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</si>
  <si>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</si>
  <si>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</si>
  <si>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</si>
  <si>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</si>
  <si>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</si>
  <si>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</si>
  <si>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</si>
  <si>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</si>
  <si>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</si>
  <si>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</si>
  <si>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</si>
  <si>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</si>
  <si>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</si>
  <si>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</si>
  <si>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</si>
  <si>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</si>
  <si>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</si>
  <si>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</si>
  <si>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</si>
  <si>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</si>
  <si>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</si>
  <si>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</si>
  <si>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</si>
  <si>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</si>
  <si>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</si>
  <si>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</si>
  <si>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</si>
  <si>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</si>
  <si>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</si>
  <si>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</si>
  <si>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</si>
  <si>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</si>
  <si>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</si>
  <si>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</si>
  <si>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</si>
  <si>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</si>
  <si>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</si>
  <si>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</si>
  <si>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</si>
  <si>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</si>
  <si>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</si>
  <si>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</si>
  <si>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</si>
  <si>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</si>
  <si>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</si>
  <si>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</si>
  <si>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</si>
  <si>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</si>
  <si>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</si>
  <si>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</si>
  <si>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</si>
  <si>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</si>
  <si>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</si>
  <si>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</si>
  <si>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</si>
  <si>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</si>
  <si>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</si>
  <si>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</si>
  <si>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</si>
  <si>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</si>
  <si>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</si>
  <si>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</si>
  <si>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</si>
  <si>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</si>
  <si>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</si>
  <si>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</si>
  <si>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</si>
  <si>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</si>
  <si>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</si>
  <si>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</si>
  <si>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</si>
  <si>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</si>
  <si>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</si>
  <si>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</si>
  <si>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</si>
  <si>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</si>
  <si>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</si>
  <si>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</si>
  <si>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</si>
  <si>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</si>
  <si>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</si>
  <si>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</si>
  <si>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</si>
  <si>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</si>
  <si>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</si>
  <si>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</si>
  <si>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</si>
  <si>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</si>
  <si>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</si>
  <si>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</si>
  <si>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</si>
  <si>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</si>
  <si>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</si>
  <si>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</si>
  <si>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</si>
  <si>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</si>
  <si>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</si>
  <si>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</si>
  <si>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</si>
  <si>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</si>
  <si>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</si>
  <si>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</si>
  <si>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</si>
  <si>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</si>
  <si>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</si>
  <si>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</si>
  <si>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</si>
  <si>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</si>
  <si>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</si>
  <si>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</si>
  <si>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</si>
  <si>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</si>
  <si>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</si>
  <si>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</si>
  <si>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</si>
  <si>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</si>
  <si>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</si>
  <si>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</si>
  <si>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</si>
  <si>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</si>
  <si>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</si>
  <si>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</si>
  <si>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</si>
  <si>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</si>
  <si>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</si>
  <si>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</si>
  <si>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</si>
  <si>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</si>
  <si>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</si>
  <si>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</si>
  <si>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</si>
  <si>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</si>
  <si>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</si>
  <si>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</si>
  <si>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</si>
  <si>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</si>
  <si>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</si>
  <si>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</si>
  <si>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</si>
  <si>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</si>
  <si>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</si>
  <si>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</si>
  <si>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</si>
  <si>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</si>
  <si>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</si>
  <si>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</si>
  <si>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</si>
  <si>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</si>
  <si>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</si>
  <si>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</si>
  <si>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</si>
  <si>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</si>
  <si>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</si>
  <si>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</si>
  <si>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</si>
  <si>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</si>
  <si>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</si>
  <si>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</si>
  <si>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</si>
  <si>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</si>
  <si>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</si>
  <si>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</si>
  <si>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</si>
  <si>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</si>
  <si>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</si>
  <si>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</si>
  <si>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</si>
  <si>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</si>
  <si>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</si>
  <si>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</si>
  <si>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</si>
  <si>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</si>
  <si>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</si>
  <si>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</si>
  <si>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</si>
  <si>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</si>
  <si>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</si>
  <si>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</si>
  <si>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</si>
  <si>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</si>
  <si>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</si>
  <si>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</si>
  <si>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</si>
  <si>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</si>
  <si>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</si>
  <si>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</si>
  <si>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</si>
  <si>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</si>
  <si>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</si>
  <si>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</si>
  <si>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</si>
  <si>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</si>
  <si>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</si>
  <si>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</si>
  <si>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</si>
  <si>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</si>
  <si>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</si>
  <si>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</si>
  <si>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</si>
  <si>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</si>
  <si>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</si>
  <si>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</si>
  <si>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</si>
  <si>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</si>
  <si>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</si>
  <si>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</si>
  <si>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</si>
  <si>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</si>
  <si>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</si>
  <si>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</si>
  <si>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</si>
  <si>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</si>
  <si>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</si>
  <si>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</si>
  <si>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</si>
  <si>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</si>
  <si>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</si>
  <si>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</si>
  <si>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</si>
  <si>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</si>
  <si>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</si>
  <si>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</si>
  <si>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</si>
  <si>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</si>
  <si>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</si>
  <si>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</si>
  <si>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</si>
  <si>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</si>
  <si>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</si>
  <si>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</si>
  <si>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</si>
  <si>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</si>
  <si>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</si>
  <si>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</si>
  <si>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</si>
  <si>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</si>
  <si>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</si>
  <si>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</si>
  <si>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</si>
  <si>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</si>
  <si>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</si>
  <si>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</si>
  <si>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</si>
  <si>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</si>
  <si>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</si>
  <si>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</si>
  <si>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</si>
  <si>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</si>
  <si>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</si>
  <si>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</si>
  <si>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</si>
  <si>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</si>
  <si>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</si>
  <si>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</si>
  <si>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</si>
  <si>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</si>
  <si>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</si>
  <si>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</si>
  <si>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</si>
  <si>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</si>
  <si>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</si>
  <si>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</si>
  <si>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</si>
  <si>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</si>
  <si>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</si>
  <si>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</si>
  <si>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</si>
  <si>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</si>
  <si>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</si>
  <si>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</si>
  <si>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</si>
  <si>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</si>
  <si>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</si>
  <si>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</si>
  <si>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</si>
  <si>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</si>
  <si>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</si>
  <si>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</si>
  <si>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</si>
  <si>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</si>
  <si>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</si>
  <si>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</si>
  <si>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</si>
  <si>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</si>
  <si>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</si>
  <si>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</si>
  <si>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</si>
  <si>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</si>
  <si>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</si>
  <si>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</si>
  <si>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</si>
  <si>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</si>
  <si>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</si>
  <si>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</si>
  <si>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</si>
  <si>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</si>
  <si>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</si>
  <si>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</si>
  <si>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</si>
  <si>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</si>
  <si>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</si>
  <si>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</si>
  <si>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</si>
  <si>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</si>
  <si>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</si>
  <si>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</si>
  <si>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</si>
  <si>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</si>
  <si>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</si>
  <si>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</si>
  <si>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</si>
  <si>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</si>
  <si>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</si>
  <si>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</si>
  <si>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</si>
  <si>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</si>
  <si>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</si>
  <si>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</si>
  <si>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</si>
  <si>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</si>
  <si>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</si>
  <si>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</si>
  <si>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</si>
  <si>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</si>
  <si>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</si>
  <si>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</si>
  <si>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</si>
  <si>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</si>
  <si>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</si>
  <si>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</si>
  <si>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</si>
  <si>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</si>
  <si>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</si>
  <si>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</si>
  <si>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</si>
  <si>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</si>
  <si>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</si>
  <si>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</si>
  <si>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</si>
  <si>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</si>
  <si>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</si>
  <si>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</si>
  <si>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</si>
  <si>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</si>
  <si>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</si>
  <si>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</si>
  <si>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</si>
  <si>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</si>
  <si>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</si>
  <si>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</si>
  <si>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</si>
  <si>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</si>
  <si>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</si>
  <si>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</si>
  <si>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</si>
  <si>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</si>
  <si>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</si>
  <si>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</si>
  <si>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</si>
  <si>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</si>
  <si>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</si>
  <si>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</si>
  <si>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</si>
  <si>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</si>
  <si>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</si>
  <si>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</si>
  <si>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</si>
  <si>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</si>
  <si>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</si>
  <si>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</si>
  <si>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</si>
  <si>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</si>
  <si>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</si>
  <si>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</si>
  <si>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</si>
  <si>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</si>
  <si>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</si>
  <si>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</si>
  <si>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</si>
  <si>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</si>
  <si>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</si>
  <si>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</si>
  <si>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</si>
  <si>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</si>
  <si>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</si>
  <si>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</si>
  <si>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</si>
  <si>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</si>
  <si>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</si>
  <si>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</si>
  <si>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</si>
  <si>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</si>
  <si>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</si>
  <si>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</si>
  <si>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</si>
  <si>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</si>
  <si>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</si>
  <si>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</si>
  <si>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</si>
  <si>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</si>
  <si>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</si>
  <si>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</si>
  <si>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</si>
  <si>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</si>
  <si>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</si>
  <si>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</si>
  <si>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</si>
  <si>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</si>
  <si>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</si>
  <si>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</si>
  <si>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</si>
  <si>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</si>
  <si>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</si>
  <si>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</si>
  <si>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</si>
  <si>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</si>
  <si>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</si>
  <si>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</si>
  <si>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</si>
  <si>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</si>
  <si>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</si>
  <si>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</si>
  <si>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</si>
  <si>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</si>
  <si>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</si>
  <si>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</si>
  <si>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</si>
  <si>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</si>
  <si>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</si>
  <si>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</si>
  <si>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</si>
  <si>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</si>
  <si>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</si>
  <si>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</si>
  <si>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</si>
  <si>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</si>
  <si>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</si>
  <si>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</si>
  <si>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</si>
  <si>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</si>
  <si>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</si>
  <si>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</si>
  <si>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</si>
  <si>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</si>
  <si>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</si>
  <si>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</si>
  <si>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</si>
  <si>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</si>
  <si>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</si>
  <si>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</si>
  <si>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</si>
  <si>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</si>
  <si>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</si>
  <si>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</si>
  <si>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</si>
  <si>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</si>
  <si>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</si>
  <si>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</si>
  <si>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</si>
  <si>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</si>
  <si>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</si>
  <si>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</si>
  <si>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</si>
  <si>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</si>
  <si>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</si>
  <si>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</si>
  <si>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</si>
  <si>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</si>
  <si>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</si>
  <si>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</si>
  <si>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</si>
  <si>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</si>
  <si>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</si>
  <si>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</si>
  <si>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</si>
  <si>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</si>
  <si>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</si>
  <si>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</si>
  <si>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</si>
  <si>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</si>
  <si>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</si>
  <si>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</si>
  <si>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</si>
  <si>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</si>
  <si>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</si>
  <si>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</si>
  <si>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</si>
  <si>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</si>
  <si>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</si>
  <si>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</si>
  <si>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</si>
  <si>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</si>
  <si>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</si>
  <si>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</si>
  <si>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</si>
  <si>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</si>
  <si>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</si>
  <si>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</si>
  <si>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</si>
  <si>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</si>
  <si>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</si>
  <si>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</si>
  <si>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</si>
  <si>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</si>
  <si>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</si>
  <si>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</si>
  <si>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</si>
  <si>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</si>
  <si>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</si>
  <si>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</si>
  <si>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</si>
  <si>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</si>
  <si>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</si>
  <si>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</si>
  <si>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</si>
  <si>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</si>
  <si>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</si>
  <si>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</si>
  <si>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</si>
  <si>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</si>
  <si>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</si>
  <si>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</si>
  <si>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</si>
  <si>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</si>
  <si>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</si>
  <si>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</si>
  <si>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</si>
  <si>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</si>
  <si>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</si>
  <si>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</si>
  <si>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</si>
  <si>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</si>
  <si>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</si>
  <si>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</si>
  <si>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</si>
  <si>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</si>
  <si>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</si>
  <si>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</si>
  <si>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</si>
  <si>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</si>
  <si>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</si>
  <si>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</si>
  <si>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</si>
  <si>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</si>
  <si>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</si>
  <si>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</si>
  <si>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</si>
  <si>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</si>
  <si>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</si>
  <si>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</si>
  <si>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</si>
  <si>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</si>
  <si>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</si>
  <si>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</si>
  <si>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</si>
  <si>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</si>
  <si>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</si>
  <si>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</si>
  <si>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</si>
  <si>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</si>
  <si>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</si>
  <si>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</si>
  <si>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</si>
  <si>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</si>
  <si>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</si>
  <si>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</si>
  <si>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</si>
  <si>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</si>
  <si>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</si>
  <si>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</si>
  <si>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</si>
  <si>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</si>
  <si>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</si>
  <si>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</si>
  <si>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</si>
  <si>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</si>
  <si>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</si>
  <si>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</si>
  <si>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</si>
  <si>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</si>
  <si>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</si>
  <si>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</si>
  <si>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</si>
  <si>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</si>
  <si>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</si>
  <si>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</si>
  <si>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</si>
  <si>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</si>
  <si>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</si>
  <si>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</si>
  <si>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</si>
  <si>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</si>
  <si>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</si>
  <si>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</si>
  <si>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</si>
  <si>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</si>
  <si>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</si>
  <si>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</si>
  <si>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</si>
  <si>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</si>
  <si>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</si>
  <si>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</si>
  <si>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</si>
  <si>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</si>
  <si>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</si>
  <si>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</si>
  <si>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</si>
  <si>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</si>
  <si>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</si>
  <si>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</si>
  <si>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</si>
  <si>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</si>
  <si>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</si>
  <si>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</si>
  <si>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</si>
  <si>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</si>
  <si>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</si>
  <si>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</si>
  <si>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</si>
  <si>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</si>
  <si>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</si>
  <si>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</si>
  <si>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</si>
  <si>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</si>
  <si>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</si>
  <si>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</si>
  <si>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</si>
  <si>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</si>
  <si>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</si>
  <si>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</si>
  <si>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</si>
  <si>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</si>
  <si>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</si>
  <si>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</si>
  <si>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</si>
  <si>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</si>
  <si>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</si>
  <si>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</si>
  <si>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</si>
  <si>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</si>
  <si>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</si>
  <si>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</si>
  <si>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</si>
  <si>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</si>
  <si>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</si>
  <si>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</si>
  <si>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</si>
  <si>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</si>
  <si>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</si>
  <si>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</si>
  <si>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</si>
  <si>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</si>
  <si>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</si>
  <si>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</si>
  <si>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</si>
  <si>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</si>
  <si>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</si>
  <si>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</si>
  <si>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</si>
  <si>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</si>
  <si>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</si>
  <si>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</si>
  <si>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</si>
  <si>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</si>
  <si>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</si>
  <si>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</si>
  <si>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</si>
  <si>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</si>
  <si>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</si>
  <si>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</si>
  <si>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</si>
  <si>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</si>
  <si>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</si>
  <si>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</si>
  <si>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</si>
  <si>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</si>
  <si>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</si>
  <si>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</si>
  <si>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</si>
  <si>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</si>
  <si>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</si>
  <si>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</si>
  <si>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</si>
  <si>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</si>
  <si>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</si>
  <si>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</si>
  <si>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</si>
  <si>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</si>
  <si>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</si>
  <si>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</si>
  <si>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</si>
  <si>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</si>
  <si>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</si>
  <si>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</si>
  <si>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</si>
  <si>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</si>
  <si>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</si>
  <si>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</si>
  <si>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</si>
  <si>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</si>
  <si>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</si>
  <si>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</si>
  <si>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</si>
  <si>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</si>
  <si>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</si>
  <si>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</si>
  <si>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</si>
  <si>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</si>
  <si>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</si>
  <si>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</si>
  <si>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</si>
  <si>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</si>
  <si>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</si>
  <si>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</si>
  <si>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</si>
  <si>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</si>
  <si>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</si>
  <si>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</si>
  <si>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</si>
  <si>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</si>
  <si>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</si>
  <si>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</si>
  <si>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</si>
  <si>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</si>
  <si>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</si>
  <si>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</si>
  <si>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</si>
  <si>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</si>
  <si>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</si>
  <si>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</si>
  <si>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</si>
  <si>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</si>
  <si>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</si>
  <si>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</si>
  <si>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</si>
  <si>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</si>
  <si>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</si>
  <si>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</si>
  <si>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</si>
  <si>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</si>
  <si>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</si>
  <si>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</si>
  <si>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</si>
  <si>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</si>
  <si>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</si>
  <si>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</si>
  <si>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</si>
  <si>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</si>
  <si>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</si>
  <si>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</si>
  <si>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</si>
  <si>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</si>
  <si>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</si>
  <si>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</si>
  <si>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</si>
  <si>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</si>
  <si>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</si>
  <si>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</si>
  <si>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</si>
  <si>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</si>
  <si>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</si>
  <si>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</si>
  <si>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</si>
  <si>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</si>
  <si>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</si>
  <si>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</si>
  <si>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</si>
  <si>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</si>
  <si>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</si>
  <si>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</si>
  <si>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</si>
  <si>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</si>
  <si>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</si>
  <si>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</si>
  <si>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</si>
  <si>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</si>
  <si>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</si>
  <si>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</si>
  <si>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</si>
  <si>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</si>
  <si>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</si>
  <si>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</si>
  <si>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</si>
  <si>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</si>
  <si>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</si>
  <si>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</si>
  <si>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</si>
  <si>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</si>
  <si>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</si>
  <si>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</si>
  <si>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</si>
  <si>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</si>
  <si>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</si>
  <si>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</si>
  <si>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</si>
  <si>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</si>
  <si>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</si>
  <si>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</si>
  <si>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</si>
  <si>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</si>
  <si>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</si>
  <si>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</si>
  <si>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</si>
  <si>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</si>
  <si>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</si>
  <si>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</si>
  <si>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</si>
  <si>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</si>
  <si>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</si>
  <si>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</si>
  <si>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</si>
  <si>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</si>
  <si>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</si>
  <si>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</si>
  <si>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</si>
  <si>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</si>
  <si>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</si>
  <si>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</si>
  <si>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</si>
  <si>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</si>
  <si>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</si>
  <si>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</si>
  <si>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</si>
  <si>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</si>
  <si>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</si>
  <si>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</si>
  <si>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</si>
  <si>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</si>
  <si>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</si>
  <si>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</si>
  <si>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</si>
  <si>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</si>
  <si>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</si>
  <si>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</si>
  <si>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</si>
  <si>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</si>
  <si>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</si>
  <si>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</si>
  <si>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</si>
  <si>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</si>
  <si>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</si>
  <si>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</si>
  <si>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</si>
  <si>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</si>
  <si>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</si>
  <si>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</si>
  <si>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</si>
  <si>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</si>
  <si>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</si>
  <si>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</si>
  <si>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</si>
  <si>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</si>
  <si>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</si>
  <si>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</si>
  <si>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</si>
  <si>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</si>
  <si>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</si>
  <si>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</si>
  <si>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</si>
  <si>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</si>
  <si>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</si>
  <si>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</si>
  <si>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</si>
  <si>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</si>
  <si>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</si>
  <si>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</si>
  <si>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</si>
  <si>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</si>
  <si>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</si>
  <si>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</si>
  <si>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</si>
  <si>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</si>
  <si>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</si>
  <si>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</si>
  <si>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</si>
  <si>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</si>
  <si>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</si>
  <si>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</si>
  <si>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</si>
  <si>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</si>
  <si>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</si>
  <si>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</si>
  <si>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</si>
  <si>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</si>
  <si>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</si>
  <si>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</si>
  <si>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</si>
  <si>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</si>
  <si>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</si>
  <si>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</si>
  <si>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</si>
  <si>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</si>
  <si>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</si>
  <si>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</si>
  <si>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</si>
  <si>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</si>
  <si>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</si>
  <si>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</si>
  <si>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</si>
  <si>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</si>
  <si>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</si>
  <si>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</si>
  <si>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</si>
  <si>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</si>
  <si>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</si>
  <si>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</si>
  <si>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</si>
  <si>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</si>
  <si>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</si>
  <si>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</si>
  <si>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</si>
  <si>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</si>
  <si>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</si>
  <si>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</si>
  <si>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</si>
  <si>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</si>
  <si>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</si>
  <si>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</si>
  <si>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</si>
  <si>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</si>
  <si>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</si>
  <si>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</si>
  <si>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</si>
  <si>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</si>
  <si>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</si>
  <si>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</si>
  <si>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</si>
  <si>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</si>
  <si>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</si>
  <si>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</si>
  <si>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</si>
  <si>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</si>
  <si>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</si>
  <si>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</si>
  <si>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</si>
  <si>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</si>
  <si>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</si>
  <si>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</si>
  <si>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</si>
  <si>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</si>
  <si>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</si>
  <si>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</si>
  <si>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</si>
  <si>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</si>
  <si>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</si>
  <si>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</si>
  <si>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</si>
  <si>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</si>
  <si>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</si>
  <si>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</si>
  <si>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</si>
  <si>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</si>
  <si>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</si>
  <si>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</si>
  <si>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</si>
  <si>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</si>
  <si>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</si>
  <si>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</si>
  <si>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</si>
  <si>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</si>
  <si>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</si>
  <si>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</si>
  <si>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</si>
  <si>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</si>
  <si>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</si>
  <si>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</si>
  <si>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</si>
  <si>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</si>
  <si>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</si>
  <si>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</si>
  <si>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</si>
  <si>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</si>
  <si>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</si>
  <si>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</si>
  <si>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</si>
  <si>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</si>
  <si>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</si>
  <si>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</si>
  <si>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</si>
  <si>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</si>
  <si>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</si>
  <si>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</si>
  <si>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</si>
  <si>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</si>
  <si>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</si>
  <si>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</si>
  <si>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</si>
  <si>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</si>
  <si>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</si>
  <si>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</si>
  <si>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</si>
  <si>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</si>
  <si>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</si>
  <si>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</si>
  <si>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</si>
  <si>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</si>
  <si>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</si>
  <si>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</si>
  <si>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</si>
  <si>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</si>
  <si>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</si>
  <si>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</si>
  <si>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</si>
  <si>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</si>
  <si>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</si>
  <si>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</si>
  <si>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</si>
  <si>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</si>
  <si>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</si>
  <si>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</si>
  <si>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</si>
  <si>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</si>
  <si>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</si>
  <si>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</si>
  <si>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</si>
  <si>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</si>
  <si>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</si>
  <si>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</si>
  <si>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</si>
  <si>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</si>
  <si>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</si>
  <si>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</si>
  <si>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</si>
  <si>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</si>
  <si>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</si>
  <si>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</si>
  <si>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</si>
  <si>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</si>
  <si>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</si>
  <si>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</si>
  <si>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</si>
  <si>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</si>
  <si>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</si>
  <si>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</si>
  <si>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</si>
  <si>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</si>
  <si>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</si>
  <si>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</si>
  <si>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</si>
  <si>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</si>
  <si>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</si>
  <si>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</si>
  <si>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</si>
  <si>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</si>
  <si>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</si>
  <si>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</si>
  <si>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</si>
  <si>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</si>
  <si>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</si>
  <si>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</si>
  <si>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</si>
  <si>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</si>
  <si>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</si>
  <si>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</si>
  <si>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</si>
  <si>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</si>
  <si>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</si>
  <si>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</si>
  <si>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</si>
  <si>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</si>
  <si>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</si>
  <si>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</si>
  <si>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</si>
  <si>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</si>
  <si>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</si>
  <si>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</si>
  <si>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</si>
  <si>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</si>
  <si>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</si>
  <si>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</si>
  <si>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</si>
  <si>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</si>
  <si>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</si>
  <si>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</si>
  <si>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</si>
  <si>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</si>
  <si>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</si>
  <si>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</si>
  <si>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</si>
  <si>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</si>
  <si>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</si>
  <si>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</si>
  <si>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</si>
  <si>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</si>
  <si>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</si>
  <si>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</si>
  <si>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</si>
  <si>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</si>
  <si>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</si>
  <si>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</si>
  <si>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</si>
  <si>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</si>
  <si>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</si>
  <si>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</si>
  <si>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</si>
  <si>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</si>
  <si>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</si>
  <si>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</si>
  <si>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</si>
  <si>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</si>
  <si>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</si>
  <si>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</si>
  <si>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</si>
  <si>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</si>
  <si>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</si>
  <si>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</si>
  <si>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</si>
  <si>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</si>
  <si>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</si>
  <si>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</si>
  <si>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</si>
  <si>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</si>
  <si>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</si>
  <si>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</si>
  <si>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</si>
  <si>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</si>
  <si>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</si>
  <si>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</si>
  <si>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</si>
  <si>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</si>
  <si>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</si>
  <si>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</si>
  <si>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</si>
  <si>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</si>
  <si>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</si>
  <si>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</si>
  <si>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</si>
  <si>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</si>
  <si>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</si>
  <si>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</si>
  <si>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</si>
  <si>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</si>
  <si>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</si>
  <si>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</si>
  <si>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</si>
  <si>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</si>
  <si>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</si>
  <si>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</si>
  <si>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</si>
  <si>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</si>
  <si>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</si>
  <si>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</si>
  <si>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</si>
  <si>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</si>
  <si>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</si>
  <si>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</si>
  <si>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</si>
  <si>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</si>
  <si>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</si>
  <si>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</si>
  <si>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</si>
  <si>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</si>
  <si>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</si>
  <si>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</si>
  <si>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</si>
  <si>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</si>
  <si>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</si>
  <si>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</si>
  <si>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</si>
  <si>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</si>
  <si>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</si>
  <si>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</si>
  <si>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</si>
  <si>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</si>
  <si>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</si>
  <si>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</si>
  <si>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</si>
  <si>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</si>
  <si>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</si>
  <si>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</si>
  <si>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</si>
  <si>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</si>
  <si>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</si>
  <si>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</si>
  <si>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</si>
  <si>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</si>
  <si>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</si>
  <si>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</si>
  <si>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</si>
  <si>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</si>
  <si>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</si>
  <si>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</si>
  <si>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</si>
  <si>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</si>
  <si>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</si>
  <si>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</si>
  <si>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</si>
  <si>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</si>
  <si>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</si>
  <si>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</si>
  <si>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</si>
  <si>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</si>
  <si>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</si>
  <si>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</si>
  <si>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</si>
  <si>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</si>
  <si>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</si>
  <si>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</si>
  <si>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</si>
  <si>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</si>
  <si>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</si>
  <si>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</si>
  <si>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</si>
  <si>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</si>
  <si>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</si>
  <si>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</si>
  <si>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</si>
  <si>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</si>
  <si>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</si>
  <si>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</si>
  <si>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</si>
  <si>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</si>
  <si>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</si>
  <si>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</si>
  <si>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</si>
  <si>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</si>
  <si>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</si>
  <si>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</si>
  <si>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</si>
  <si>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</si>
  <si>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</si>
  <si>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</si>
  <si>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</si>
  <si>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</si>
  <si>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</si>
  <si>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</si>
  <si>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</si>
  <si>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</si>
  <si>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</si>
  <si>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</si>
  <si>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</si>
  <si>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</si>
  <si>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</si>
  <si>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</si>
  <si>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</si>
  <si>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</si>
  <si>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</si>
  <si>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</si>
  <si>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</si>
  <si>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</si>
  <si>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</si>
  <si>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</si>
  <si>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</si>
  <si>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</si>
  <si>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</si>
  <si>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</si>
  <si>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</si>
  <si>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</si>
  <si>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</si>
  <si>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</si>
  <si>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</si>
  <si>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</si>
  <si>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</si>
  <si>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</si>
  <si>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</si>
  <si>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</si>
  <si>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</si>
  <si>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</si>
  <si>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</si>
  <si>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</si>
  <si>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</si>
  <si>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</si>
  <si>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</si>
  <si>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</si>
  <si>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</si>
  <si>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</si>
  <si>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</si>
  <si>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</si>
  <si>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</si>
  <si>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</si>
  <si>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</si>
  <si>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</si>
  <si>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</si>
  <si>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</si>
  <si>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</si>
  <si>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</si>
  <si>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</si>
  <si>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</si>
  <si>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</si>
  <si>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</si>
  <si>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</si>
  <si>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</si>
  <si>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</si>
  <si>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</si>
  <si>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</si>
  <si>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</si>
  <si>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</si>
  <si>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</si>
  <si>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</si>
  <si>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</si>
  <si>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</si>
  <si>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</si>
  <si>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</si>
  <si>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</si>
  <si>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</si>
  <si>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</si>
  <si>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</si>
  <si>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</si>
  <si>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</si>
  <si>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</si>
  <si>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</si>
  <si>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</si>
  <si>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</si>
  <si>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</si>
  <si>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</si>
  <si>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</si>
  <si>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</si>
  <si>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</si>
  <si>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</si>
  <si>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</si>
  <si>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</si>
  <si>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</si>
  <si>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</si>
  <si>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</si>
  <si>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</si>
  <si>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</si>
  <si>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</si>
  <si>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</si>
  <si>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</si>
  <si>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</si>
  <si>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</si>
  <si>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</si>
  <si>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</si>
  <si>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</si>
  <si>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</si>
  <si>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</si>
  <si>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</si>
  <si>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</si>
  <si>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</si>
  <si>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</si>
  <si>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</si>
  <si>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</si>
  <si>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</si>
  <si>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</si>
  <si>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</si>
  <si>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</si>
  <si>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</si>
  <si>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</si>
  <si>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</si>
  <si>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</si>
  <si>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</si>
  <si>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</si>
  <si>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</si>
  <si>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</si>
  <si>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</si>
  <si>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</si>
  <si>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</si>
  <si>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</si>
  <si>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</si>
  <si>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</si>
  <si>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</si>
  <si>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</si>
  <si>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</si>
  <si>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</si>
  <si>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</si>
  <si>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</si>
  <si>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</si>
  <si>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</si>
  <si>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</si>
  <si>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</si>
  <si>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</si>
  <si>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</si>
  <si>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</si>
  <si>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</si>
  <si>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</si>
  <si>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</si>
  <si>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</si>
  <si>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</si>
  <si>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</si>
  <si>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</si>
  <si>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Precentage Successful</t>
  </si>
  <si>
    <t>Precentage Failed</t>
  </si>
  <si>
    <t>Precentage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</si>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</sst>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0" fontId="1" fillId="0" borderId="0" xfId="0" applyNumberFormat="1" applyFont="1"/>
    <xf numFmtId="10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100B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10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Analysis.xlsx]Theatre Outcomes by Launch Date!PivotTable6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F-AD48-AC35-D6F84F109259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5F-AD48-AC35-D6F84F109259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5F-AD48-AC35-D6F84F109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695088"/>
        <c:axId val="747830464"/>
      </c:lineChart>
      <c:catAx>
        <c:axId val="68369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30464"/>
        <c:crosses val="autoZero"/>
        <c:auto val="1"/>
        <c:lblAlgn val="ctr"/>
        <c:lblOffset val="100"/>
        <c:noMultiLvlLbl val="0"/>
      </c:catAx>
      <c:valAx>
        <c:axId val="74783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9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0.72307692307692306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2-494A-924C-08CFAC65FE5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0.27692307692307694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2-494A-924C-08CFAC65FE5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2-494A-924C-08CFAC65F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947728"/>
        <c:axId val="748743712"/>
      </c:lineChart>
      <c:catAx>
        <c:axId val="5189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43712"/>
        <c:crosses val="autoZero"/>
        <c:auto val="1"/>
        <c:lblAlgn val="ctr"/>
        <c:lblOffset val="100"/>
        <c:noMultiLvlLbl val="0"/>
      </c:catAx>
      <c:valAx>
        <c:axId val="7487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152400</xdr:rowOff>
    </xdr:from>
    <xdr:to>
      <xdr:col>12</xdr:col>
      <xdr:colOff>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2E81F-EBDD-CB41-BB7B-0A515ABF3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736600</xdr:colOff>
      <xdr:row>14</xdr:row>
      <xdr:rowOff>165100</xdr:rowOff>
    </xdr:from>
    <xdr:to>
      <xdr:col>12</xdr:col>
      <xdr:colOff>12700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EB60A-7B4E-EB4E-A3A2-9BFA196D6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eet Dhugge" refreshedDate="44184.672712731481" createdVersion="6" refreshedVersion="6" minRefreshableVersion="3" recordCount="4114" xr:uid="{F0EBAE1F-DAE4-7F49-8FF9-1F1CCA6B15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8-01-10T03:17:46" maxDate="2015-06-12T04:59:31" count="4092">
        <d v="2013-09-25T13:26:24"/>
        <d v="2015-04-13T11:54:56"/>
        <d v="2014-04-12T20:01:20"/>
        <d v="2012-10-24T22:25:43"/>
        <d v="2014-02-16T06:44:28"/>
        <d v="2014-09-17T18:48:00"/>
        <d v="2012-09-02T16:04:00"/>
        <d v="2014-08-25T13:33:52"/>
        <d v="2014-06-09T14:24:00"/>
        <d v="2014-06-10T18:42:18"/>
        <d v="2012-09-13T05:24:28"/>
        <d v="2014-10-10T17:16:48"/>
        <d v="2012-10-03T10:33:36"/>
        <d v="2014-08-14T19:37:55"/>
        <d v="2012-09-30T23:59:02"/>
        <d v="2013-11-28T14:37:26"/>
        <d v="2012-09-04T17:45:36"/>
        <d v="2013-01-18T14:56:21"/>
        <d v="2012-12-03T07:41:42"/>
        <d v="2013-09-23T08:14:57"/>
        <d v="2013-11-15T02:06:36"/>
        <d v="2012-12-12T01:00:37"/>
        <d v="2013-03-14T21:06:14"/>
        <d v="2013-07-07T09:55:12"/>
        <d v="2013-11-17T01:35:02"/>
        <d v="2014-03-07T15:56:11"/>
        <d v="2012-11-03T12:50:18"/>
        <d v="2013-01-29T14:21:20"/>
        <d v="2014-02-13T12:36:33"/>
        <d v="2012-10-09T17:25:53"/>
        <d v="2012-11-07T03:52:14"/>
        <d v="2014-03-23T18:14:57"/>
        <d v="2014-07-05T19:11:02"/>
        <d v="2014-01-07T19:04:01"/>
        <d v="2012-10-22T19:53:37"/>
        <d v="2013-07-04T21:07:12"/>
        <d v="2013-06-12T02:16:24"/>
        <d v="2013-05-08T22:41:16"/>
        <d v="2011-08-16T14:45:30"/>
        <d v="2012-08-15T07:39:50"/>
        <d v="2012-09-07T13:26:24"/>
        <d v="2012-12-20T15:01:40"/>
        <d v="2013-03-11T08:00:25"/>
        <d v="2012-09-30T10:33:36"/>
        <d v="2012-12-22T02:16:36"/>
        <d v="2014-06-20T21:05:43"/>
        <d v="2014-02-12T13:35:35"/>
        <d v="2013-03-02T21:45:43"/>
        <d v="2013-05-10T16:19:12"/>
        <d v="2013-12-23T21:20:43"/>
        <d v="2013-04-12T01:55:12"/>
        <d v="2013-10-13T14:40:36"/>
        <d v="2012-10-04T22:53:32"/>
        <d v="2012-06-27T07:40:48"/>
        <d v="2014-02-21T22:11:32"/>
        <d v="2014-07-20T00:14:39"/>
        <d v="2013-08-13T21:07:12"/>
        <d v="2013-07-02T19:11:24"/>
        <d v="2013-02-02T00:50:45"/>
        <d v="2013-11-16T03:50:24"/>
        <d v="2012-06-14T22:04:48"/>
        <d v="2011-09-11T07:14:31"/>
        <d v="2011-06-12T02:06:03"/>
        <d v="2012-03-25T12:27:50"/>
        <d v="2011-10-11T06:10:54"/>
        <d v="2012-10-28T12:27:50"/>
        <d v="2014-09-07T19:34:43"/>
        <d v="2010-11-02T02:52:52"/>
        <d v="2012-05-19T14:04:39"/>
        <d v="2010-01-30T07:39:50"/>
        <d v="2010-01-04T00:29:31"/>
        <d v="2010-09-16T17:46:31"/>
        <d v="2011-02-27T15:21:36"/>
        <d v="2009-09-06T06:42:14"/>
        <d v="2014-03-19T15:03:55"/>
        <d v="2011-07-30T11:32:21"/>
        <d v="2010-04-23T07:17:44"/>
        <d v="2010-09-09T21:06:14"/>
        <d v="2014-10-20T21:37:56"/>
        <d v="2012-07-17T08:17:29"/>
        <d v="2012-03-08T02:53:42"/>
        <d v="2010-10-31T17:18:43"/>
        <d v="2010-02-06T13:08:11"/>
        <d v="2013-05-03T22:33:36"/>
        <d v="2009-09-18T08:49:23"/>
        <d v="2010-01-21T12:29:24"/>
        <d v="2014-02-23T17:36:43"/>
        <d v="2008-10-20T13:08:10"/>
        <d v="2012-09-10T21:54:06"/>
        <d v="2011-09-07T09:39:04"/>
        <d v="2009-11-12T14:31:59"/>
        <d v="2009-09-19T22:42:37"/>
        <d v="2015-03-16T09:36:00"/>
        <d v="2010-10-21T21:07:12"/>
        <d v="2012-06-30T00:13:09"/>
        <d v="2010-06-20T03:57:27"/>
        <d v="2008-12-16T05:45:36"/>
        <d v="2009-11-12T10:47:43"/>
        <d v="2011-03-21T16:48:00"/>
        <d v="2012-04-19T04:28:47"/>
        <d v="2011-02-17T20:14:11"/>
        <d v="2011-05-06T14:03:22"/>
        <d v="2009-05-03T11:39:44"/>
        <d v="2012-05-31T08:00:29"/>
        <d v="2009-08-08T08:38:24"/>
        <d v="2014-07-06T14:24:00"/>
        <d v="2010-07-25T11:10:25"/>
        <d v="2009-08-29T10:09:24"/>
        <d v="2011-09-05T08:21:55"/>
        <d v="2009-07-04T18:50:05"/>
        <d v="2012-02-12T07:39:50"/>
        <d v="2013-08-05T21:07:00"/>
        <d v="2012-07-05T03:50:24"/>
        <d v="2009-12-06T22:04:48"/>
        <d v="2010-05-09T04:23:48"/>
        <d v="2010-05-30T17:59:06"/>
        <d v="2009-08-13T13:22:29"/>
        <d v="2008-10-27T00:00:00"/>
        <d v="2009-11-28T16:35:47"/>
        <d v="2009-12-13T23:02:24"/>
        <d v="2014-11-19T23:13:43"/>
        <d v="2013-06-25T16:34:34"/>
        <d v="2014-11-27T01:18:31"/>
        <d v="2013-01-12T00:57:36"/>
        <d v="2013-07-22T02:11:52"/>
        <d v="2015-03-18T22:54:05"/>
        <d v="2013-08-16T04:48:00"/>
        <d v="2013-06-11T10:32:39"/>
        <d v="2014-12-06T11:00:41"/>
        <d v="2013-01-13T23:30:56"/>
        <d v="2012-09-05T07:56:10"/>
        <d v="2014-08-26T11:31:12"/>
        <d v="2013-01-21T13:55:19"/>
        <d v="2014-07-23T14:53:46"/>
        <d v="2013-11-06T09:36:00"/>
        <d v="2012-09-19T16:19:12"/>
        <d v="2013-07-22T13:41:46"/>
        <d v="2013-12-12T18:01:29"/>
        <d v="2013-10-04T06:42:14"/>
        <d v="2013-09-15T18:20:21"/>
        <d v="2013-05-28T14:10:07"/>
        <d v="2013-08-05T16:57:58"/>
        <d v="2013-01-30T07:08:27"/>
        <d v="2014-10-22T08:33:36"/>
        <d v="2013-06-21T04:07:33"/>
        <d v="2013-10-14T04:48:50"/>
        <d v="2015-03-02T15:43:58"/>
        <d v="2013-03-22T00:17:17"/>
        <d v="2014-04-23T22:48:35"/>
        <d v="2013-03-08T03:50:24"/>
        <d v="2013-07-31T21:58:07"/>
        <d v="2013-08-23T08:51:03"/>
        <d v="2012-12-08T15:13:36"/>
        <d v="2013-02-14T08:42:18"/>
        <d v="2013-08-08T23:10:19"/>
        <d v="2013-09-25T23:26:58"/>
        <d v="2012-10-20T17:16:44"/>
        <d v="2014-04-23T14:17:09"/>
        <d v="2013-01-05T11:22:03"/>
        <d v="2014-08-24T00:24:43"/>
        <d v="2013-10-18T09:31:03"/>
        <d v="2012-09-20T12:57:31"/>
        <d v="2012-11-03T00:40:19"/>
        <d v="2013-12-01T15:21:36"/>
        <d v="2012-12-05T10:51:13"/>
        <d v="2014-03-11T03:39:35"/>
        <d v="2015-02-28T19:01:48"/>
        <d v="2013-10-07T20:24:34"/>
        <d v="2013-05-28T05:48:19"/>
        <d v="2013-01-02T01:04:57"/>
        <d v="2013-11-01T03:19:41"/>
        <d v="2014-10-01T04:09:49"/>
        <d v="2013-05-27T19:39:34"/>
        <d v="2013-05-09T18:57:44"/>
        <d v="2013-07-15T05:00:25"/>
        <d v="2012-11-15T07:21:47"/>
        <d v="2013-10-08T17:03:59"/>
        <d v="2013-06-01T06:51:37"/>
        <d v="2014-01-25T08:34:19"/>
        <d v="2014-04-29T12:24:53"/>
        <d v="2013-06-21T05:45:36"/>
        <d v="2013-08-27T09:24:43"/>
        <d v="2015-02-20T02:11:43"/>
        <d v="2013-02-08T19:37:46"/>
        <d v="2012-11-17T14:23:02"/>
        <d v="2014-10-07T15:14:13"/>
        <d v="2015-04-14T16:19:12"/>
        <d v="2013-09-23T19:11:02"/>
        <d v="2012-11-21T10:56:14"/>
        <d v="2014-10-22T18:47:38"/>
        <d v="2014-08-07T21:43:08"/>
        <d v="2013-12-03T00:34:12"/>
        <d v="2013-01-01T08:38:55"/>
        <d v="2013-02-10T20:34:39"/>
        <d v="2014-05-02T07:36:30"/>
        <d v="2013-09-13T14:29:19"/>
        <d v="2013-12-11T02:52:48"/>
        <d v="2015-04-01T06:43:12"/>
        <d v="2012-12-20T10:45:09"/>
        <d v="2014-10-20T07:39:14"/>
        <d v="2012-11-30T23:02:27"/>
        <d v="2013-04-20T19:49:16"/>
        <d v="2013-12-09T04:47:02"/>
        <d v="2013-04-11T06:05:49"/>
        <d v="2014-09-23T21:07:15"/>
        <d v="2013-12-07T01:07:33"/>
        <d v="2014-09-25T05:51:44"/>
        <d v="2013-03-17T15:06:12"/>
        <d v="2013-02-27T13:19:28"/>
        <d v="2013-09-13T20:18:10"/>
        <d v="2013-12-01T20:09:36"/>
        <d v="2013-11-20T06:33:52"/>
        <d v="2014-06-10T12:37:07"/>
        <d v="2013-10-19T01:04:01"/>
        <d v="2013-05-15T14:45:35"/>
        <d v="2014-04-15T00:56:38"/>
        <d v="2013-06-30T00:00:36"/>
        <d v="2013-03-11T08:02:23"/>
        <d v="2013-07-21T19:16:37"/>
        <d v="2014-05-26T14:23:02"/>
        <d v="2013-10-23T02:58:34"/>
        <d v="2013-06-05T21:13:01"/>
        <d v="2013-06-04T06:23:02"/>
        <d v="2014-07-14T07:45:36"/>
        <d v="2013-09-13T04:27:37"/>
        <d v="2014-06-02T22:08:52"/>
        <d v="2013-08-05T22:32:38"/>
        <d v="2013-09-12T20:35:51"/>
        <d v="2013-08-07T04:17:41"/>
        <d v="2014-04-11T03:16:45"/>
        <d v="2013-08-10T03:30:25"/>
        <d v="2014-03-01T20:10:25"/>
        <d v="2013-05-09T01:44:44"/>
        <d v="2014-11-16T22:55:33"/>
        <d v="2013-08-25T18:05:45"/>
        <d v="2013-09-12T20:55:57"/>
        <d v="2014-03-03T19:12:00"/>
        <d v="2014-05-03T20:01:06"/>
        <d v="2015-02-12T18:14:24"/>
        <d v="2014-01-07T14:24:00"/>
        <d v="2011-08-11T11:31:23"/>
        <d v="2013-03-04T16:04:52"/>
        <d v="2010-04-16T08:28:38"/>
        <d v="2012-05-18T03:00:52"/>
        <d v="2008-08-05T22:10:34"/>
        <d v="2010-12-02T07:56:34"/>
        <d v="2009-04-28T22:46:29"/>
        <d v="2009-02-27T05:25:26"/>
        <d v="2010-05-03T21:40:57"/>
        <d v="2009-01-05T23:40:48"/>
        <d v="2011-09-11T01:31:03"/>
        <d v="2010-09-05T17:16:48"/>
        <d v="2008-10-18T17:15:50"/>
        <d v="2010-06-10T05:23:46"/>
        <d v="2013-12-17T01:55:12"/>
        <d v="2009-07-22T12:07:43"/>
        <d v="2011-06-24T12:55:28"/>
        <d v="2014-07-12T00:02:36"/>
        <d v="2009-10-20T07:54:39"/>
        <d v="2013-06-16T09:19:30"/>
        <d v="2008-12-02T02:51:50"/>
        <d v="2010-09-26T16:14:24"/>
        <d v="2009-07-04T23:57:15"/>
        <d v="2011-01-12T12:23:54"/>
        <d v="2010-08-31T18:07:55"/>
        <d v="2008-09-28T06:00:58"/>
        <d v="2008-09-11T06:34:34"/>
        <d v="2012-09-13T14:15:59"/>
        <d v="2010-03-05T18:52:27"/>
        <d v="2015-04-05T10:17:57"/>
        <d v="2009-09-27T09:36:00"/>
        <d v="2012-03-30T10:33:36"/>
        <d v="2008-09-16T16:08:38"/>
        <d v="2009-11-04T03:48:15"/>
        <d v="2010-07-27T21:06:14"/>
        <d v="2011-02-22T21:51:27"/>
        <d v="2010-08-18T17:14:47"/>
        <d v="2013-07-29T17:39:30"/>
        <d v="2011-01-26T00:56:37"/>
        <d v="2015-04-10T02:53:46"/>
        <d v="2012-08-19T18:24:34"/>
        <d v="2008-01-10T03:17:46"/>
        <d v="2008-07-16T09:36:00"/>
        <d v="2009-10-04T03:49:26"/>
        <d v="2010-05-17T07:24:29"/>
        <d v="2011-12-21T01:06:03"/>
        <d v="2011-07-03T04:24:23"/>
        <d v="2011-02-15T07:40:48"/>
        <d v="2010-10-14T11:34:17"/>
        <d v="2012-01-31T23:57:21"/>
        <d v="2009-06-12T00:56:38"/>
        <d v="2011-08-06T23:03:22"/>
        <d v="2010-02-25T02:51:50"/>
        <d v="2012-07-12T10:35:25"/>
        <d v="2008-12-04T06:43:12"/>
        <d v="2012-01-30T14:24:00"/>
        <d v="2010-12-23T20:33:20"/>
        <d v="2013-07-07T22:03:50"/>
        <d v="2012-07-30T21:07:12"/>
        <d v="2009-03-30T01:20:58"/>
        <d v="2009-08-29T09:38:12"/>
        <d v="2011-06-27T08:21:22"/>
        <d v="2010-06-19T01:30:12"/>
        <d v="2010-09-21T08:21:32"/>
        <d v="2010-12-17T17:16:48"/>
        <d v="2010-07-03T05:52:47"/>
        <d v="2011-06-28T09:41:20"/>
        <d v="2011-05-20T04:28:49"/>
        <d v="2009-07-16T22:43:22"/>
        <d v="2010-12-20T06:45:21"/>
        <d v="2010-02-16T09:36:00"/>
        <d v="2010-04-27T17:15:50"/>
        <d v="2011-07-22T11:34:55"/>
        <d v="2008-12-26T08:37:26"/>
        <d v="2011-06-10T04:47:48"/>
        <d v="2010-12-08T18:45:21"/>
        <d v="2013-02-22T14:23:02"/>
        <d v="2012-03-09T15:35:44"/>
        <d v="2011-07-04T08:34:25"/>
        <d v="2008-06-26T15:20:38"/>
        <d v="2014-02-19T06:43:12"/>
        <d v="2014-12-24T22:46:11"/>
        <d v="2014-07-06T04:29:34"/>
        <d v="2015-02-04T01:54:14"/>
        <d v="2013-10-04T16:20:56"/>
        <d v="2015-02-02T23:31:44"/>
        <d v="2015-04-25T08:35:31"/>
        <d v="2013-05-30T16:19:12"/>
        <d v="2013-12-31T13:26:24"/>
        <d v="2014-01-06T07:40:48"/>
        <d v="2011-08-22T11:30:14"/>
        <d v="2014-08-08T19:09:21"/>
        <d v="2013-12-27T21:07:12"/>
        <d v="2014-06-01T15:37:27"/>
        <d v="2013-07-21T23:02:24"/>
        <d v="2013-07-15T08:38:24"/>
        <d v="2014-01-12T12:46:41"/>
        <d v="2013-05-22T18:19:20"/>
        <d v="2014-10-22T03:50:24"/>
        <d v="2013-07-06T13:40:17"/>
        <d v="2015-04-19T12:28:48"/>
        <d v="2012-12-16T09:35:02"/>
        <d v="2014-06-22T22:47:26"/>
        <d v="2013-01-27T14:24:00"/>
        <d v="2013-08-06T14:43:12"/>
        <d v="2013-07-26T21:45:26"/>
        <d v="2013-12-14T14:24:20"/>
        <d v="2014-01-13T09:29:45"/>
        <d v="2013-10-23T20:14:39"/>
        <d v="2015-04-07T15:20:08"/>
        <d v="2014-10-29T23:01:26"/>
        <d v="2014-06-01T23:11:16"/>
        <d v="2012-12-23T02:53:53"/>
        <d v="2014-01-18T11:31:30"/>
        <d v="2014-06-02T19:04:20"/>
        <d v="2013-02-13T02:55:54"/>
        <d v="2014-05-11T16:35:05"/>
        <d v="2013-07-01T06:04:45"/>
        <d v="2014-08-06T22:04:48"/>
        <d v="2013-01-27T16:30:43"/>
        <d v="2013-09-25T13:36:58"/>
        <d v="2013-02-05T03:52:06"/>
        <d v="2012-10-25T09:36:00"/>
        <d v="2008-09-20T12:49:55"/>
        <d v="2012-09-09T11:30:14"/>
        <d v="2012-05-24T10:07:59"/>
        <d v="2010-09-09T13:28:17"/>
        <d v="2011-08-07T03:49:26"/>
        <d v="2013-05-24T04:21:09"/>
        <d v="2010-05-11T08:52:18"/>
        <d v="2015-02-19T21:12:00"/>
        <d v="2011-05-14T06:10:13"/>
        <d v="2014-05-30T19:12:00"/>
        <d v="2010-11-05T07:34:22"/>
        <d v="2010-01-15T12:48:30"/>
        <d v="2012-05-25T11:48:29"/>
        <d v="2014-10-13T21:57:03"/>
        <d v="2014-01-13T03:51:22"/>
        <d v="2014-03-23T22:54:43"/>
        <d v="2010-08-24T03:22:45"/>
        <d v="2014-03-21T18:30:16"/>
        <d v="2010-11-16T03:50:24"/>
        <d v="2010-12-23T02:54:24"/>
        <d v="2012-08-08T18:04:09"/>
        <d v="2013-03-20T02:39:09"/>
        <d v="2013-02-03T19:13:37"/>
        <d v="2013-10-13T15:11:51"/>
        <d v="2013-10-17T18:14:24"/>
        <d v="2014-09-16T16:09:17"/>
        <d v="2012-05-31T11:30:14"/>
        <d v="2013-07-14T12:21:57"/>
        <d v="2010-04-13T23:59:02"/>
        <d v="2010-01-07T02:52:48"/>
        <d v="2012-01-10T03:51:14"/>
        <d v="2014-06-11T10:12:31"/>
        <d v="2010-08-18T13:57:07"/>
        <d v="2010-10-25T10:08:06"/>
        <d v="2009-01-15T00:42:14"/>
        <d v="2013-07-06T14:26:01"/>
        <d v="2015-01-28T12:28:48"/>
        <d v="2012-08-06T20:38:24"/>
        <d v="2009-12-08T02:07:31"/>
        <d v="2014-01-04T19:09:04"/>
        <d v="2009-12-10T10:41:17"/>
        <d v="2012-05-02T16:23:02"/>
        <d v="2012-05-29T16:21:25"/>
        <d v="2009-09-12T02:51:50"/>
        <d v="2010-03-17T23:54:24"/>
        <d v="2012-02-04T04:28:38"/>
        <d v="2014-09-11T16:02:18"/>
        <d v="2013-08-23T18:46:21"/>
        <d v="2012-03-19T18:14:24"/>
        <d v="2010-11-11T20:57:15"/>
        <d v="2010-11-06T05:48:59"/>
        <d v="2012-01-11T11:03:26"/>
        <d v="2013-01-01T01:55:12"/>
        <d v="2012-05-05T00:29:18"/>
        <d v="2011-07-16T01:29:17"/>
        <d v="2013-09-25T17:03:57"/>
        <d v="2011-10-03T09:48:36"/>
        <d v="2012-06-06T11:12:30"/>
        <d v="2013-10-23T18:02:30"/>
        <d v="2012-11-27T06:57:33"/>
        <d v="2011-09-10T10:46:53"/>
        <d v="2010-07-18T07:42:23"/>
        <d v="2014-01-26T05:26:28"/>
        <d v="2014-04-27T05:50:37"/>
        <d v="2013-12-22T13:25:26"/>
        <d v="2012-09-05T09:36:00"/>
        <d v="2008-04-23T04:47:02"/>
        <d v="2011-12-12T17:49:52"/>
        <d v="2014-08-26T08:33:20"/>
        <d v="2013-12-21T12:54:06"/>
        <d v="2013-12-11T20:16:21"/>
        <d v="2012-02-29T05:47:14"/>
        <d v="2011-12-15T06:39:41"/>
        <d v="2011-11-02T16:01:48"/>
        <d v="2014-11-25T00:37:13"/>
        <d v="2014-01-17T00:15:20"/>
        <d v="2013-01-01T07:57:05"/>
        <d v="2014-05-19T13:06:27"/>
        <d v="2012-02-01T07:43:56"/>
        <d v="2013-05-01T10:52:32"/>
        <d v="2012-05-06T13:47:13"/>
        <d v="2010-06-10T11:17:47"/>
        <d v="2013-07-27T06:46:00"/>
        <d v="2013-05-13T03:50:43"/>
        <d v="2011-07-01T00:18:36"/>
        <d v="2012-08-04T13:37:31"/>
        <d v="2012-01-16T17:53:22"/>
        <d v="2012-05-11T07:24:48"/>
        <d v="2012-04-21T21:16:39"/>
        <d v="2013-07-19T22:56:14"/>
        <d v="2013-05-01T09:24:28"/>
        <d v="2013-02-08T12:42:14"/>
        <d v="2010-08-08T03:22:34"/>
        <d v="2012-01-21T03:49:26"/>
        <d v="2012-11-02T19:36:12"/>
        <d v="2011-08-20T02:40:58"/>
        <d v="2010-03-12T00:21:14"/>
        <d v="2012-08-21T06:43:12"/>
        <d v="2011-09-07T11:49:52"/>
        <d v="2009-12-10T06:45:27"/>
        <d v="2010-01-23T01:00:03"/>
        <d v="2014-07-11T06:06:58"/>
        <d v="2012-09-15T04:41:11"/>
        <d v="2010-12-24T07:19:25"/>
        <d v="2011-01-13T05:06:09"/>
        <d v="2010-10-28T20:58:38"/>
        <d v="2012-11-22T05:31:35"/>
        <d v="2012-04-12T17:16:48"/>
        <d v="2012-07-11T11:50:04"/>
        <d v="2012-11-09T16:27:29"/>
        <d v="2012-12-03T11:17:06"/>
        <d v="2015-03-31T18:08:28"/>
        <d v="2013-07-12T15:25:29"/>
        <d v="2012-08-23T04:47:02"/>
        <d v="2010-09-07T16:21:21"/>
        <d v="2013-06-09T19:04:09"/>
        <d v="2013-02-03T15:09:22"/>
        <d v="2011-11-11T10:33:50"/>
        <d v="2011-01-24T17:24:37"/>
        <d v="2014-06-08T09:11:02"/>
        <d v="2011-05-10T19:54:45"/>
        <d v="2014-01-05T04:21:57"/>
        <d v="2011-08-22T19:19:59"/>
        <d v="2012-08-22T00:35:49"/>
        <d v="2015-02-08T05:03:54"/>
        <d v="2015-02-22T01:15:12"/>
        <d v="2010-05-01T16:50:53"/>
        <d v="2010-12-08T23:16:34"/>
        <d v="2014-03-25T20:43:11"/>
        <d v="2014-11-29T13:17:17"/>
        <d v="2013-07-26T16:43:48"/>
        <d v="2012-09-20T23:02:24"/>
        <d v="2013-09-19T12:20:53"/>
        <d v="2012-05-07T10:53:59"/>
        <d v="2013-03-08T00:57:36"/>
        <d v="2010-04-19T11:47:59"/>
        <d v="2008-03-10T16:18:14"/>
        <d v="2008-09-26T09:51:22"/>
        <d v="2009-11-09T15:57:37"/>
        <d v="2010-07-10T19:28:24"/>
        <d v="2013-03-30T10:12:51"/>
        <d v="2010-08-02T07:18:12"/>
        <d v="2014-02-21T08:01:23"/>
        <d v="2011-11-12T10:48:19"/>
        <d v="2011-02-02T15:22:31"/>
        <d v="2010-09-14T04:03:50"/>
        <d v="2013-09-02T01:06:43"/>
        <d v="2014-04-26T17:30:13"/>
        <d v="2011-07-14T05:03:43"/>
        <d v="2015-01-05T18:03:38"/>
        <d v="2014-10-04T03:50:24"/>
        <d v="2012-10-26T22:47:09"/>
        <d v="2014-02-25T13:13:37"/>
        <d v="2013-08-02T11:13:17"/>
        <d v="2015-03-17T15:08:11"/>
        <d v="2013-11-08T05:32:10"/>
        <d v="2011-03-19T05:10:44"/>
        <d v="2014-02-07T12:20:11"/>
        <d v="2014-12-17T23:01:26"/>
        <d v="2014-05-15T18:13:12"/>
        <d v="2013-11-22T04:01:13"/>
        <d v="2014-07-24T13:38:42"/>
        <d v="2012-11-29T08:16:39"/>
        <d v="2013-10-10T12:28:48"/>
        <d v="2015-04-01T02:00:00"/>
        <d v="2013-08-26T13:45:36"/>
        <d v="2015-02-24T02:52:48"/>
        <d v="2013-08-28T16:19:12"/>
        <d v="2015-01-31T04:47:02"/>
        <d v="2014-07-05T15:31:20"/>
        <d v="2014-07-08T22:29:50"/>
        <d v="2014-01-01T07:40:48"/>
        <d v="2015-02-19T15:26:29"/>
        <d v="2013-10-06T17:16:48"/>
        <d v="2014-01-04T01:23:03"/>
        <d v="2014-07-06T09:40:12"/>
        <d v="2014-08-25T13:37:43"/>
        <d v="2013-04-16T23:37:42"/>
        <d v="2013-12-28T13:33:21"/>
        <d v="2014-06-26T16:59:27"/>
        <d v="2013-01-15T02:07:24"/>
        <d v="2014-08-25T04:34:34"/>
        <d v="2014-01-14T10:46:13"/>
        <d v="2013-12-17T15:23:26"/>
        <d v="2014-04-08T00:41:01"/>
        <d v="2013-12-29T09:17:34"/>
        <d v="2013-09-11T15:37:57"/>
        <d v="2015-03-15T07:40:48"/>
        <d v="2013-10-04T19:05:17"/>
        <d v="2014-03-08T05:34:20"/>
        <d v="2013-01-28T05:03:51"/>
        <d v="2013-01-03T04:15:33"/>
        <d v="2014-08-03T18:42:17"/>
        <d v="2014-03-05T14:03:28"/>
        <d v="2015-01-17T11:08:51"/>
        <d v="2013-06-02T02:06:29"/>
        <d v="2014-02-09T23:48:10"/>
        <d v="2013-02-28T21:36:43"/>
        <d v="2013-12-26T06:32:12"/>
        <d v="2015-02-01T06:05:02"/>
        <d v="2013-04-28T17:55:57"/>
        <d v="2014-05-08T00:36:24"/>
        <d v="2013-09-13T17:07:59"/>
        <d v="2014-09-03T19:36:32"/>
        <d v="2013-03-15T08:51:06"/>
        <d v="2014-03-14T19:12:00"/>
        <d v="2014-02-28T18:33:48"/>
        <d v="2014-04-15T19:21:06"/>
        <d v="2013-09-29T10:32:38"/>
        <d v="2014-01-04T00:11:00"/>
        <d v="2013-03-30T22:16:19"/>
        <d v="2014-12-05T16:56:07"/>
        <d v="2013-08-18T16:55:05"/>
        <d v="2013-06-05T12:47:14"/>
        <d v="2014-07-12T22:12:50"/>
        <d v="2013-11-09T03:43:53"/>
        <d v="2013-03-08T15:47:34"/>
        <d v="2014-11-10T05:33:52"/>
        <d v="2013-10-05T01:15:16"/>
        <d v="2013-05-24T08:38:24"/>
        <d v="2013-05-28T08:11:00"/>
        <d v="2013-05-25T05:57:03"/>
        <d v="2014-01-29T04:48:00"/>
        <d v="2013-04-27T13:55:19"/>
        <d v="2013-06-24T02:05:20"/>
        <d v="2015-01-02T21:34:11"/>
        <d v="2013-09-11T15:07:11"/>
        <d v="2014-04-05T23:03:22"/>
        <d v="2013-09-25T00:02:05"/>
        <d v="2013-02-14T22:37:46"/>
        <d v="2013-06-14T08:53:31"/>
        <d v="2014-06-10T11:15:18"/>
        <d v="2013-07-10T16:58:12"/>
        <d v="2014-12-19T13:56:40"/>
        <d v="2014-09-20T02:52:48"/>
        <d v="2013-02-16T15:24:30"/>
        <d v="2013-05-17T12:44:10"/>
        <d v="2013-07-16T04:57:00"/>
        <d v="2013-03-09T14:58:13"/>
        <d v="2013-08-23T14:27:26"/>
        <d v="2012-10-31T18:33:58"/>
        <d v="2012-11-13T15:12:54"/>
        <d v="2013-10-25T13:02:32"/>
        <d v="2013-07-30T10:33:36"/>
        <d v="2014-01-21T09:25:23"/>
        <d v="2013-08-20T20:15:41"/>
        <d v="2014-01-27T08:27:54"/>
        <d v="2013-06-29T22:01:23"/>
        <d v="2014-03-17T18:40:36"/>
        <d v="2014-10-21T04:34:20"/>
        <d v="2013-12-01T20:08:38"/>
        <d v="2014-08-15T00:27:50"/>
        <d v="2013-11-25T23:56:09"/>
        <d v="2015-04-08T11:32:55"/>
        <d v="2013-07-14T19:25:29"/>
        <d v="2014-02-06T15:47:15"/>
        <d v="2013-02-07T16:54:14"/>
        <d v="2012-11-11T09:47:48"/>
        <d v="2014-08-28T09:19:00"/>
        <d v="2014-08-22T10:10:12"/>
        <d v="2013-08-02T16:31:57"/>
        <d v="2013-07-21T04:32:39"/>
        <d v="2015-05-06T18:42:50"/>
        <d v="2013-10-18T01:18:43"/>
        <d v="2014-05-09T23:02:24"/>
        <d v="2012-10-01T02:31:19"/>
        <d v="2014-07-07T05:05:44"/>
        <d v="2013-11-07T20:19:12"/>
        <d v="2014-07-20T18:45:16"/>
        <d v="2014-01-24T02:42:38"/>
        <d v="2014-08-09T03:50:24"/>
        <d v="2013-05-08T05:04:28"/>
        <d v="2013-06-19T14:36:12"/>
        <d v="2013-08-11T18:01:55"/>
        <d v="2015-04-09T01:01:26"/>
        <d v="2015-05-05T12:42:36"/>
        <d v="2012-12-28T07:40:43"/>
        <d v="2015-01-09T18:14:24"/>
        <d v="2013-10-16T03:31:58"/>
        <d v="2013-10-21T23:38:47"/>
        <d v="2013-08-06T04:14:00"/>
        <d v="2013-01-12T03:50:24"/>
        <d v="2014-10-01T00:36:23"/>
        <d v="2012-10-29T02:21:52"/>
        <d v="2014-05-12T14:48:47"/>
        <d v="2012-12-29T09:15:20"/>
        <d v="2012-12-02T17:10:36"/>
        <d v="2013-03-02T03:43:45"/>
        <d v="2013-02-24T08:04:59"/>
        <d v="2015-01-16T06:18:24"/>
        <d v="2013-10-22T21:55:50"/>
        <d v="2013-09-11T23:01:00"/>
        <d v="2013-05-21T15:20:12"/>
        <d v="2014-06-11T09:53:54"/>
        <d v="2014-02-20T03:09:57"/>
        <d v="2013-09-29T00:57:36"/>
        <d v="2013-10-25T18:28:43"/>
        <d v="2013-01-23T10:22:04"/>
        <d v="2014-12-09T17:44:57"/>
        <d v="2013-03-29T09:07:57"/>
        <d v="2013-09-21T10:47:18"/>
        <d v="2013-06-21T02:52:24"/>
        <d v="2015-02-26T12:32:59"/>
        <d v="2012-11-03T20:07:58"/>
        <d v="2014-12-15T05:43:24"/>
        <d v="2013-07-18T03:47:33"/>
        <d v="2014-08-27T01:56:08"/>
        <d v="2014-08-10T11:40:48"/>
        <d v="2013-03-27T04:48:00"/>
        <d v="2013-03-14T18:13:26"/>
        <d v="2012-11-18T05:55:28"/>
        <d v="2012-10-29T08:26:02"/>
        <d v="2013-03-14T20:08:38"/>
        <d v="2013-04-19T19:37:18"/>
        <d v="2014-08-19T04:30:19"/>
        <d v="2014-07-13T16:21:24"/>
        <d v="2014-10-22T18:54:33"/>
        <d v="2012-12-03T06:45:18"/>
        <d v="2014-12-12T18:33:40"/>
        <d v="2015-04-25T03:13:57"/>
        <d v="2014-12-17T15:56:13"/>
        <d v="2012-10-12T01:55:12"/>
        <d v="2013-03-25T22:50:45"/>
        <d v="2013-10-06T15:30:43"/>
        <d v="2015-03-20T15:22:27"/>
        <d v="2013-12-15T04:20:03"/>
        <d v="2015-01-22T11:30:14"/>
        <d v="2014-10-28T02:52:48"/>
        <d v="2013-09-04T08:19:56"/>
        <d v="2015-02-05T01:56:12"/>
        <d v="2013-07-07T13:49:14"/>
        <d v="2015-03-16T17:12:57"/>
        <d v="2013-01-14T12:57:55"/>
        <d v="2012-10-12T20:24:02"/>
        <d v="2014-04-01T03:24:37"/>
        <d v="2012-12-03T20:09:36"/>
        <d v="2012-02-20T09:36:00"/>
        <d v="2015-02-23T14:54:06"/>
        <d v="2012-10-10T16:14:05"/>
        <d v="2015-01-09T13:51:48"/>
        <d v="2015-03-16T01:28:19"/>
        <d v="2015-04-03T12:07:29"/>
        <d v="2015-03-05T23:48:27"/>
        <d v="2015-01-28T18:51:50"/>
        <d v="2015-02-14T22:58:02"/>
        <d v="2012-11-29T12:25:36"/>
        <d v="2013-02-16T16:18:33"/>
        <d v="2012-11-05T22:47:02"/>
        <d v="2015-01-28T12:29:53"/>
        <d v="2014-04-11T20:29:19"/>
        <d v="2014-07-28T05:28:31"/>
        <d v="2015-04-11T18:09:19"/>
        <d v="2014-01-04T08:48:38"/>
        <d v="2013-02-12T19:12:00"/>
        <d v="2012-11-22T02:24:02"/>
        <d v="2015-04-01T15:20:38"/>
        <d v="2014-04-19T21:05:13"/>
        <d v="2010-05-24T21:40:39"/>
        <d v="2012-10-19T05:29:43"/>
        <d v="2010-07-31T05:06:51"/>
        <d v="2013-10-02T07:39:50"/>
        <d v="2009-11-01T09:54:36"/>
        <d v="2014-02-10T07:42:36"/>
        <d v="2011-07-19T18:15:48"/>
        <d v="2011-04-27T02:14:24"/>
        <d v="2009-12-21T12:34:31"/>
        <d v="2011-01-04T02:21:47"/>
        <d v="2010-04-04T02:46:15"/>
        <d v="2010-05-17T19:12:00"/>
        <d v="2011-12-30T07:51:23"/>
        <d v="2012-03-18T01:02:16"/>
        <d v="2013-07-15T15:21:36"/>
        <d v="2013-02-15T16:56:38"/>
        <d v="2012-02-18T23:59:02"/>
        <d v="2012-05-11T04:48:00"/>
        <d v="2013-02-12T23:59:02"/>
        <d v="2012-10-28T18:18:04"/>
        <d v="2013-08-25T20:39:43"/>
        <d v="2011-09-15T22:36:54"/>
        <d v="2012-06-13T20:11:24"/>
        <d v="2010-08-08T00:00:00"/>
        <d v="2011-03-27T10:32:03"/>
        <d v="2011-08-09T10:18:19"/>
        <d v="2011-01-07T22:03:50"/>
        <d v="2013-03-28T10:27:50"/>
        <d v="2012-10-28T03:11:27"/>
        <d v="2015-03-13T03:26:53"/>
        <d v="2011-06-05T10:37:57"/>
        <d v="2009-12-05T00:07:36"/>
        <d v="2014-12-02T20:09:36"/>
        <d v="2013-04-26T08:47:51"/>
        <d v="2011-04-18T07:39:32"/>
        <d v="2011-08-25T05:27:22"/>
        <d v="2009-08-23T09:59:21"/>
        <d v="2011-03-19T20:27:25"/>
        <d v="2009-02-20T04:52:17"/>
        <d v="2012-09-26T22:00:37"/>
        <d v="2015-01-11T12:48:12"/>
        <d v="2012-04-29T14:26:01"/>
        <d v="2015-01-18T16:19:12"/>
        <d v="2011-11-17T03:34:32"/>
        <d v="2013-11-11T15:30:35"/>
        <d v="2013-01-03T00:58:57"/>
        <d v="2013-04-28T11:19:44"/>
        <d v="2013-07-27T02:20:58"/>
        <d v="2012-03-13T23:58:14"/>
        <d v="2012-03-24T08:33:30"/>
        <d v="2011-06-05T13:25:54"/>
        <d v="2014-03-28T14:11:14"/>
        <d v="2008-03-29T04:47:02"/>
        <d v="2013-07-17T07:41:46"/>
        <d v="2012-05-19T18:56:17"/>
        <d v="2010-04-12T02:20:43"/>
        <d v="2013-12-11T10:33:36"/>
        <d v="2011-11-03T06:17:14"/>
        <d v="2012-07-22T01:46:53"/>
        <d v="2009-02-26T06:43:12"/>
        <d v="2009-09-06T18:24:24"/>
        <d v="2011-09-12T10:34:47"/>
        <d v="2010-12-11T15:32:50"/>
        <d v="2010-08-18T14:24:00"/>
        <d v="2012-06-09T06:19:30"/>
        <d v="2011-06-09T00:14:38"/>
        <d v="2010-08-31T18:59:31"/>
        <d v="2012-01-31T04:51:37"/>
        <d v="2010-10-25T00:56:38"/>
        <d v="2011-05-03T06:42:14"/>
        <d v="2011-05-13T13:35:01"/>
        <d v="2012-02-11T08:37:26"/>
        <d v="2012-02-06T05:43:44"/>
        <d v="2011-10-06T15:20:38"/>
        <d v="2010-01-04T19:17:46"/>
        <d v="2010-07-29T17:15:50"/>
        <d v="2011-12-17T07:50:24"/>
        <d v="2010-08-19T19:12:00"/>
        <d v="2012-12-15T20:19:00"/>
        <d v="2010-08-18T08:39:08"/>
        <d v="2012-11-27T10:56:52"/>
        <d v="2009-11-02T12:33:55"/>
        <d v="2011-01-02T03:55:12"/>
        <d v="2009-10-01T02:52:48"/>
        <d v="2009-11-23T00:56:38"/>
        <d v="2009-11-17T01:55:12"/>
        <d v="2010-01-06T16:53:25"/>
        <d v="2015-04-12T00:57:36"/>
        <d v="2013-03-05T03:49:26"/>
        <d v="2012-04-16T05:46:05"/>
        <d v="2010-12-17T16:39:24"/>
        <d v="2011-10-13T20:01:55"/>
        <d v="2011-06-09T23:00:29"/>
        <d v="2010-11-07T06:45:50"/>
        <d v="2009-10-03T17:20:38"/>
        <d v="2013-01-15T21:08:51"/>
        <d v="2011-07-17T02:24:00"/>
        <d v="2010-07-03T19:11:02"/>
        <d v="2010-11-24T07:41:46"/>
        <d v="2012-03-18T18:56:38"/>
        <d v="2012-08-29T00:00:00"/>
        <d v="2013-07-10T19:12:58"/>
        <d v="2011-01-20T04:32:48"/>
        <d v="2013-05-31T06:05:38"/>
        <d v="2008-09-06T14:23:02"/>
        <d v="2011-02-11T14:44:33"/>
        <d v="2010-07-17T23:55:41"/>
        <d v="2010-06-09T10:23:02"/>
        <d v="2010-10-14T00:23:02"/>
        <d v="2014-09-02T23:15:50"/>
        <d v="2011-06-30T00:35:36"/>
        <d v="2010-08-18T08:11:06"/>
        <d v="2010-05-16T22:17:17"/>
        <d v="2012-07-11T16:23:36"/>
        <d v="2011-10-04T16:18:14"/>
        <d v="2010-09-07T23:02:24"/>
        <d v="2012-01-06T15:42:41"/>
        <d v="2012-07-23T07:38:36"/>
        <d v="2010-05-13T14:55:46"/>
        <d v="2011-01-07T12:47:18"/>
        <d v="2014-11-11T11:56:36"/>
        <d v="2013-01-24T11:38:36"/>
        <d v="2012-01-13T11:30:14"/>
        <d v="2015-01-22T14:24:00"/>
        <d v="2013-01-15T04:47:02"/>
        <d v="2014-10-24T04:47:02"/>
        <d v="2012-06-03T00:00:00"/>
        <d v="2013-09-13T17:26:01"/>
        <d v="2013-06-22T04:48:32"/>
        <d v="2013-05-24T16:52:13"/>
        <d v="2014-06-18T13:25:26"/>
        <d v="2014-09-20T06:28:48"/>
        <d v="2014-12-10T22:04:48"/>
        <d v="2013-04-28T12:27:21"/>
        <d v="2015-02-10T16:24:44"/>
        <d v="2014-09-12T21:07:28"/>
        <d v="2014-12-11T19:12:00"/>
        <d v="2014-01-24T00:54:54"/>
        <d v="2013-06-23T07:39:50"/>
        <d v="2013-08-09T09:36:00"/>
        <d v="2012-02-20T06:19:24"/>
        <d v="2014-11-04T12:38:28"/>
        <d v="2012-02-09T18:32:46"/>
        <d v="2010-06-06T19:59:27"/>
        <d v="2012-01-15T15:20:38"/>
        <d v="2011-04-28T21:39:09"/>
        <d v="2013-05-09T20:19:12"/>
        <d v="2008-04-27T00:56:38"/>
        <d v="2012-04-03T22:43:10"/>
        <d v="2011-07-16T15:38:31"/>
        <d v="2011-12-03T01:28:22"/>
        <d v="2012-02-27T01:24:43"/>
        <d v="2009-07-17T01:44:26"/>
        <d v="2011-02-24T00:00:38"/>
        <d v="2011-08-10T09:36:33"/>
        <d v="2013-11-22T17:38:06"/>
        <d v="2011-05-16T21:02:50"/>
        <d v="2012-03-17T10:29:46"/>
        <d v="2009-05-03T14:00:23"/>
        <d v="2010-09-18T05:40:53"/>
        <d v="2011-02-12T14:07:00"/>
        <d v="2010-05-10T02:54:11"/>
        <d v="2010-01-05T21:44:48"/>
        <d v="2014-04-28T10:02:10"/>
        <d v="2010-09-01T05:17:46"/>
        <d v="2015-02-13T07:16:59"/>
        <d v="2014-11-03T11:25:00"/>
        <d v="2010-09-16T10:34:29"/>
        <d v="2009-12-31T12:28:48"/>
        <d v="2012-12-20T19:59:05"/>
        <d v="2012-02-19T12:15:40"/>
        <d v="2012-11-06T21:50:53"/>
        <d v="2008-12-16T06:43:12"/>
        <d v="2013-06-09T18:45:48"/>
        <d v="2014-07-28T15:53:46"/>
        <d v="2009-03-07T20:13:16"/>
        <d v="2013-10-30T03:50:24"/>
        <d v="2011-03-12T19:42:32"/>
        <d v="2010-05-11T13:37:46"/>
        <d v="2009-09-30T05:09:48"/>
        <d v="2014-05-25T04:12:50"/>
        <d v="2008-10-26T01:08:10"/>
        <d v="2012-11-16T03:21:36"/>
        <d v="2011-01-07T20:33:36"/>
        <d v="2014-03-01T22:58:12"/>
        <d v="2009-06-03T07:26:49"/>
        <d v="2012-06-05T11:05:26"/>
        <d v="2010-01-10T01:33:10"/>
        <d v="2008-12-11T12:27:50"/>
        <d v="2010-11-09T09:36:00"/>
        <d v="2015-04-14T09:41:06"/>
        <d v="2012-04-20T05:52:43"/>
        <d v="2011-03-24T17:52:45"/>
        <d v="2010-08-25T12:48:18"/>
        <d v="2010-12-11T15:39:57"/>
        <d v="2010-06-24T04:47:02"/>
        <d v="2009-03-05T00:57:36"/>
        <d v="2012-10-01T12:00:00"/>
        <d v="2013-02-13T17:16:11"/>
        <d v="2011-04-01T21:30:19"/>
        <d v="2012-02-12T18:21:09"/>
        <d v="2010-04-08T09:42:01"/>
        <d v="2012-12-16T17:58:17"/>
        <d v="2013-02-04T03:52:22"/>
        <d v="2011-05-25T22:41:06"/>
        <d v="2012-02-25T10:41:47"/>
        <d v="2008-11-23T23:40:48"/>
        <d v="2010-09-03T19:55:07"/>
        <d v="2011-03-02T12:28:48"/>
        <d v="2010-07-31T15:05:06"/>
        <d v="2008-11-11T11:04:19"/>
        <d v="2012-06-09T01:55:12"/>
        <d v="2011-06-30T10:48:43"/>
        <d v="2012-08-02T01:58:33"/>
        <d v="2012-07-25T11:31:12"/>
        <d v="2014-03-27T03:50:52"/>
        <d v="2010-05-14T12:28:48"/>
        <d v="2012-02-02T07:49:43"/>
        <d v="2010-12-19T01:27:10"/>
        <d v="2011-10-04T08:36:29"/>
        <d v="2013-10-13T16:30:49"/>
        <d v="2015-03-24T19:30:19"/>
        <d v="2014-04-15T20:23:22"/>
        <d v="2015-01-14T07:42:29"/>
        <d v="2014-06-12T04:48:00"/>
        <d v="2015-04-02T08:37:26"/>
        <d v="2014-10-28T14:24:46"/>
        <d v="2014-08-21T11:16:54"/>
        <d v="2014-05-07T21:57:49"/>
        <d v="2014-04-17T23:05:13"/>
        <d v="2014-03-16T00:58:35"/>
        <d v="2014-07-27T09:17:57"/>
        <d v="2015-01-03T17:01:00"/>
        <d v="2013-04-06T18:11:11"/>
        <d v="2013-10-23T02:53:25"/>
        <d v="2014-11-01T00:04:48"/>
        <d v="2013-07-03T19:08:09"/>
        <d v="2015-01-02T16:34:08"/>
        <d v="2013-06-17T19:11:02"/>
        <d v="2013-04-01T00:10:38"/>
        <d v="2015-04-25T00:02:29"/>
        <d v="2015-04-04T01:55:12"/>
        <d v="2014-04-09T00:05:39"/>
        <d v="2014-12-03T23:17:06"/>
        <d v="2013-11-03T10:38:42"/>
        <d v="2014-12-12T03:49:26"/>
        <d v="2014-11-23T09:50:55"/>
        <d v="2014-06-15T16:25:11"/>
        <d v="2012-11-01T22:24:33"/>
        <d v="2015-03-24T01:13:43"/>
        <d v="2015-03-07T15:20:38"/>
        <d v="2013-08-07T04:48:58"/>
        <d v="2012-11-20T14:23:02"/>
        <d v="2014-01-08T03:13:29"/>
        <d v="2014-05-20T06:42:30"/>
        <d v="2014-08-19T11:14:58"/>
        <d v="2013-10-16T14:47:57"/>
        <d v="2014-04-18T19:47:09"/>
        <d v="2014-04-22T01:21:37"/>
        <d v="2014-08-11T21:06:14"/>
        <d v="2013-02-12T17:57:09"/>
        <d v="2012-10-27T06:27:33"/>
        <d v="2014-11-19T16:23:47"/>
        <d v="2014-10-12T09:30:14"/>
        <d v="2013-06-05T04:35:20"/>
        <d v="2014-02-27T22:04:48"/>
        <d v="2014-03-08T14:24:00"/>
        <d v="2012-09-11T12:32:48"/>
        <d v="2014-11-18T08:13:12"/>
        <d v="2014-11-16T00:23:55"/>
        <d v="2012-11-20T02:42:37"/>
        <d v="2014-09-01T23:51:22"/>
        <d v="2014-06-30T17:28:18"/>
        <d v="2014-12-28T12:28:48"/>
        <d v="2013-02-12T18:13:26"/>
        <d v="2013-02-11T12:28:48"/>
        <d v="2012-10-14T11:57:07"/>
        <d v="2013-02-10T01:24:45"/>
        <d v="2014-01-17T21:10:25"/>
        <d v="2013-01-26T20:11:31"/>
        <d v="2015-04-25T10:00:58"/>
        <d v="2015-03-14T20:25:48"/>
        <d v="2014-02-13T19:11:02"/>
        <d v="2015-04-27T00:00:59"/>
        <d v="2014-04-15T17:17:14"/>
        <d v="2013-12-30T01:54:56"/>
        <d v="2013-02-23T15:32:10"/>
        <d v="2015-01-28T15:21:58"/>
        <d v="2015-02-11T06:09:50"/>
        <d v="2014-08-10T17:46:20"/>
        <d v="2014-10-24T03:49:26"/>
        <d v="2013-03-01T23:34:19"/>
        <d v="2015-03-08T19:44:50"/>
        <d v="2014-02-25T21:07:12"/>
        <d v="2013-03-14T13:29:50"/>
        <d v="2014-01-24T07:45:31"/>
        <d v="2014-06-01T03:25:42"/>
        <d v="2014-01-20T06:54:58"/>
        <d v="2014-09-03T15:10:56"/>
        <d v="2013-04-17T03:14:23"/>
        <d v="2013-08-07T12:16:19"/>
        <d v="2013-12-17T03:50:24"/>
        <d v="2013-07-23T17:46:50"/>
        <d v="2013-08-25T15:25:47"/>
        <d v="2014-03-29T07:37:00"/>
        <d v="2013-05-25T08:39:00"/>
        <d v="2014-05-25T17:04:15"/>
        <d v="2013-01-06T09:25:33"/>
        <d v="2015-04-17T13:26:24"/>
        <d v="2013-06-12T17:15:50"/>
        <d v="2014-10-31T05:22:23"/>
        <d v="2014-02-13T08:00:10"/>
        <d v="2014-08-14T15:22:00"/>
        <d v="2015-01-26T19:45:17"/>
        <d v="2014-09-24T10:32:38"/>
        <d v="2013-04-23T12:51:31"/>
        <d v="2011-04-19T20:09:36"/>
        <d v="2013-07-24T06:43:12"/>
        <d v="2014-05-14T00:32:22"/>
        <d v="2015-01-27T09:35:02"/>
        <d v="2014-10-16T01:55:21"/>
        <d v="2012-10-17T18:39:52"/>
        <d v="2012-11-28T09:36:00"/>
        <d v="2013-07-26T05:49:41"/>
        <d v="2013-05-14T20:35:31"/>
        <d v="2012-11-09T15:20:48"/>
        <d v="2014-02-23T00:24:58"/>
        <d v="2013-01-19T15:58:38"/>
        <d v="2014-11-12T06:59:01"/>
        <d v="2014-04-09T16:39:07"/>
        <d v="2013-11-16T02:02:50"/>
        <d v="2012-11-12T15:41:12"/>
        <d v="2014-07-29T11:39:50"/>
        <d v="2015-04-16T22:13:19"/>
        <d v="2012-10-28T04:48:00"/>
        <d v="2014-05-03T06:32:43"/>
        <d v="2013-07-01T16:34:50"/>
        <d v="2015-01-19T07:35:44"/>
        <d v="2013-06-03T04:48:00"/>
        <d v="2013-05-22T10:31:18"/>
        <d v="2013-06-23T06:38:17"/>
        <d v="2014-06-25T02:52:48"/>
        <d v="2014-09-02T00:21:27"/>
        <d v="2014-10-19T06:28:12"/>
        <d v="2011-10-10T11:58:27"/>
        <d v="2012-05-15T13:34:45"/>
        <d v="2011-11-07T02:01:19"/>
        <d v="2012-03-19T10:06:54"/>
        <d v="2014-06-04T06:37:49"/>
        <d v="2012-02-23T20:39:21"/>
        <d v="2011-01-15T10:49:57"/>
        <d v="2014-01-16T12:33:29"/>
        <d v="2012-05-02T13:24:45"/>
        <d v="2010-02-13T09:44:39"/>
        <d v="2012-04-01T04:56:43"/>
        <d v="2010-08-27T05:28:15"/>
        <d v="2012-11-27T09:40:00"/>
        <d v="2014-03-12T14:24:11"/>
        <d v="2009-11-22T02:35:32"/>
        <d v="2014-07-07T03:26:59"/>
        <d v="2012-08-01T02:13:20"/>
        <d v="2013-04-10T08:52:40"/>
        <d v="2010-11-27T09:21:24"/>
        <d v="2012-10-20T06:33:20"/>
        <d v="2012-10-26T06:36:52"/>
        <d v="2014-05-09T15:27:36"/>
        <d v="2012-11-10T14:12:39"/>
        <d v="2012-09-04T05:53:24"/>
        <d v="2012-07-16T09:46:40"/>
        <d v="2013-08-30T16:50:48"/>
        <d v="2013-08-03T19:38:27"/>
        <d v="2014-06-04T16:58:45"/>
        <d v="2011-04-18T14:02:12"/>
        <d v="2014-04-09T06:07:00"/>
        <d v="2010-02-06T10:40:32"/>
        <d v="2011-12-01T15:15:31"/>
        <d v="2012-12-19T06:14:24"/>
        <d v="2012-05-26T12:30:02"/>
        <d v="2012-07-05T19:29:31"/>
        <d v="2013-07-20T01:59:29"/>
        <d v="2014-04-11T07:21:08"/>
        <d v="2014-09-03T21:18:43"/>
        <d v="2012-03-07T07:39:50"/>
        <d v="2014-08-09T09:55:02"/>
        <d v="2012-08-31T02:43:32"/>
        <d v="2012-06-15T23:17:14"/>
        <d v="2010-07-27T07:27:36"/>
        <d v="2012-10-10T20:48:23"/>
        <d v="2010-08-04T20:26:10"/>
        <d v="2015-01-03T20:12:38"/>
        <d v="2011-03-21T15:44:21"/>
        <d v="2014-03-06T21:00:38"/>
        <d v="2013-04-01T04:19:12"/>
        <d v="2012-11-01T02:21:07"/>
        <d v="2012-01-08T20:27:00"/>
        <d v="2014-05-25T00:39:55"/>
        <d v="2010-09-28T19:31:20"/>
        <d v="2014-02-21T19:33:00"/>
        <d v="2012-06-27T12:28:28"/>
        <d v="2012-06-29T02:53:49"/>
        <d v="2010-02-24T20:06:24"/>
        <d v="2014-05-08T22:29:03"/>
        <d v="2011-09-04T11:25:12"/>
        <d v="2012-07-11T08:13:34"/>
        <d v="2013-07-07T10:34:25"/>
        <d v="2013-11-26T11:30:05"/>
        <d v="2014-09-03T11:23:06"/>
        <d v="2013-01-28T08:09:36"/>
        <d v="2012-10-25T01:31:28"/>
        <d v="2014-07-27T23:23:05"/>
        <d v="2013-02-08T00:52:48"/>
        <d v="2014-02-21T03:38:41"/>
        <d v="2015-02-14T10:20:20"/>
        <d v="2012-10-18T02:39:42"/>
        <d v="2013-02-11T01:29:17"/>
        <d v="2014-09-26T04:33:30"/>
        <d v="2014-02-16T02:59:40"/>
        <d v="2014-06-17T05:26:44"/>
        <d v="2015-03-06T09:22:06"/>
        <d v="2013-03-14T21:26:49"/>
        <d v="2013-10-09T07:45:56"/>
        <d v="2013-09-12T16:07:12"/>
        <d v="2013-04-28T16:27:38"/>
        <d v="2014-02-13T17:54:01"/>
        <d v="2013-07-06T00:21:07"/>
        <d v="2012-12-17T22:01:28"/>
        <d v="2012-07-24T05:38:46"/>
        <d v="2013-01-03T10:52:32"/>
        <d v="2015-01-15T18:20:30"/>
        <d v="2014-08-07T23:05:03"/>
        <d v="2014-03-07T14:18:48"/>
        <d v="2013-11-08T16:45:48"/>
        <d v="2013-07-21T21:09:00"/>
        <d v="2013-08-23T12:36:53"/>
        <d v="2013-11-07T17:52:06"/>
        <d v="2012-10-31T21:26:32"/>
        <d v="2013-05-05T11:14:36"/>
        <d v="2013-02-17T06:47:41"/>
        <d v="2013-02-20T13:38:03"/>
        <d v="2013-09-03T23:45:36"/>
        <d v="2013-06-05T05:29:23"/>
        <d v="2013-07-25T15:27:49"/>
        <d v="2012-12-11T03:16:13"/>
        <d v="2012-10-27T01:18:43"/>
        <d v="2014-08-09T21:29:19"/>
        <d v="2012-09-23T22:13:17"/>
        <d v="2013-08-30T16:19:12"/>
        <d v="2012-11-28T16:55:55"/>
        <d v="2014-11-09T09:53:02"/>
        <d v="2013-05-03T19:40:12"/>
        <d v="2013-08-05T10:58:44"/>
        <d v="2013-01-27T07:58:50"/>
        <d v="2012-11-06T13:48:02"/>
        <d v="2013-10-06T04:16:55"/>
        <d v="2014-07-01T15:33:14"/>
        <d v="2013-09-18T11:01:25"/>
        <d v="2015-04-17T06:43:12"/>
        <d v="2012-12-30T07:32:44"/>
        <d v="2012-11-02T22:47:14"/>
        <d v="2013-12-28T06:02:02"/>
        <d v="2012-09-16T19:33:01"/>
        <d v="2013-05-10T12:37:08"/>
        <d v="2015-02-25T13:09:07"/>
        <d v="2014-12-18T21:06:14"/>
        <d v="2015-03-21T10:56:11"/>
        <d v="2013-08-13T09:36:00"/>
        <d v="2013-08-07T10:16:19"/>
        <d v="2013-07-23T20:09:36"/>
        <d v="2015-02-11T03:39:50"/>
        <d v="2014-08-20T16:47:55"/>
        <d v="2012-11-17T02:51:36"/>
        <d v="2014-05-15T08:08:58"/>
        <d v="2015-03-26T03:59:39"/>
        <d v="2014-06-03T16:55:15"/>
        <d v="2013-06-16T03:34:04"/>
        <d v="2014-02-16T19:12:00"/>
        <d v="2014-02-15T07:20:37"/>
        <d v="2014-08-04T15:20:38"/>
        <d v="2014-02-27T02:52:48"/>
        <d v="2013-09-11T18:43:12"/>
        <d v="2013-06-23T19:38:30"/>
        <d v="2014-09-04T16:51:56"/>
        <d v="2013-08-31T18:10:28"/>
        <d v="2013-08-06T03:36:26"/>
        <d v="2014-02-01T06:43:12"/>
        <d v="2013-08-18T12:37:37"/>
        <d v="2015-04-22T02:23:02"/>
        <d v="2014-05-25T18:14:24"/>
        <d v="2014-05-19T06:44:13"/>
        <d v="2015-04-08T22:22:29"/>
        <d v="2013-08-06T09:36:00"/>
        <d v="2014-08-01T09:24:11"/>
        <d v="2014-01-25T09:36:00"/>
        <d v="2015-03-15T20:17:36"/>
        <d v="2013-08-15T00:09:41"/>
        <d v="2012-08-20T02:04:06"/>
        <d v="2013-12-03T12:31:41"/>
        <d v="2014-09-03T22:29:26"/>
        <d v="2013-12-31T12:28:48"/>
        <d v="2014-12-06T16:24:12"/>
        <d v="2013-10-27T17:21:48"/>
        <d v="2015-01-18T10:33:36"/>
        <d v="2014-05-26T11:31:12"/>
        <d v="2014-12-26T14:38:33"/>
        <d v="2012-08-26T10:44:50"/>
        <d v="2012-01-21T20:52:27"/>
        <d v="2012-07-12T19:12:00"/>
        <d v="2012-10-24T17:16:48"/>
        <d v="2010-01-26T21:36:08"/>
        <d v="2010-08-07T19:12:00"/>
        <d v="2009-07-03T18:34:05"/>
        <d v="2013-10-30T00:57:36"/>
        <d v="2012-01-06T10:53:55"/>
        <d v="2010-06-16T06:29:59"/>
        <d v="2013-04-15T00:53:28"/>
        <d v="2012-03-12T23:16:47"/>
        <d v="2010-11-14T16:19:12"/>
        <d v="2010-12-10T05:33:50"/>
        <d v="2009-12-06T21:44:35"/>
        <d v="2010-05-02T03:56:16"/>
        <d v="2011-10-15T22:53:46"/>
        <d v="2013-01-17T03:49:26"/>
        <d v="2010-01-10T09:53:17"/>
        <d v="2009-11-09T07:40:48"/>
        <d v="2011-07-30T03:50:24"/>
        <d v="2012-09-03T04:13:21"/>
        <d v="2010-04-02T12:31:11"/>
        <d v="2011-08-12T00:58:29"/>
        <d v="2012-09-01T22:03:50"/>
        <d v="2010-10-25T14:11:23"/>
        <d v="2012-11-22T20:34:06"/>
        <d v="2010-01-24T02:26:40"/>
        <d v="2012-01-23T20:50:42"/>
        <d v="2012-11-20T02:41:43"/>
        <d v="2009-05-12T04:47:02"/>
        <d v="2012-02-29T06:02:26"/>
        <d v="2010-06-07T14:27:42"/>
        <d v="2009-08-08T08:41:26"/>
        <d v="2011-12-02T16:00:12"/>
        <d v="2012-08-28T23:01:26"/>
        <d v="2012-05-22T17:29:55"/>
        <d v="2012-04-25T08:51:38"/>
        <d v="2012-05-13T01:15:04"/>
        <d v="2012-06-20T17:16:48"/>
        <d v="2012-01-28T08:33:20"/>
        <d v="2009-04-11T21:49:02"/>
        <d v="2012-04-08T14:26:19"/>
        <d v="2011-10-27T03:52:56"/>
        <d v="2011-12-22T02:11:57"/>
        <d v="2014-06-09T17:16:48"/>
        <d v="2010-07-17T19:44:40"/>
        <d v="2012-02-11T19:35:21"/>
        <d v="2008-11-01T03:50:24"/>
        <d v="2012-11-17T04:20:39"/>
        <d v="2010-12-16T09:10:48"/>
        <d v="2011-11-09T20:57:24"/>
        <d v="2008-01-30T15:21:36"/>
        <d v="2010-12-21T01:25:33"/>
        <d v="2012-09-13T05:45:36"/>
        <d v="2012-06-15T22:26:43"/>
        <d v="2009-07-08T08:48:52"/>
        <d v="2011-10-31T03:41:23"/>
        <d v="2012-03-07T06:42:14"/>
        <d v="2011-06-19T03:50:24"/>
        <d v="2015-02-14T00:56:38"/>
        <d v="2013-08-25T07:40:24"/>
        <d v="2013-04-29T05:45:36"/>
        <d v="2013-08-17T16:13:42"/>
        <d v="2014-09-29T05:45:36"/>
        <d v="2015-02-17T07:54:19"/>
        <d v="2013-06-30T08:37:26"/>
        <d v="2013-06-15T00:00:00"/>
        <d v="2013-12-07T08:37:26"/>
        <d v="2014-01-13T14:13:56"/>
        <d v="2013-12-19T08:38:24"/>
        <d v="2013-10-01T21:07:12"/>
        <d v="2014-05-09T01:09:58"/>
        <d v="2014-06-24T20:05:44"/>
        <d v="2014-06-21T21:26:55"/>
        <d v="2013-09-17T13:57:45"/>
        <d v="2014-07-24T15:18:43"/>
        <d v="2013-09-23T15:21:36"/>
        <d v="2015-01-15T15:44:11"/>
        <d v="2014-09-19T22:04:48"/>
        <d v="2015-04-23T15:02:29"/>
        <d v="2014-09-10T13:55:12"/>
        <d v="2013-02-16T02:51:45"/>
        <d v="2014-04-14T13:30:52"/>
        <d v="2014-11-25T07:25:00"/>
        <d v="2013-12-15T22:15:29"/>
        <d v="2014-10-08T08:39:12"/>
        <d v="2015-01-15T09:50:42"/>
        <d v="2013-06-25T22:54:45"/>
        <d v="2014-04-29T03:52:13"/>
        <d v="2014-12-07T20:13:46"/>
        <d v="2014-01-05T05:45:36"/>
        <d v="2014-04-25T13:31:21"/>
        <d v="2014-09-10T10:33:36"/>
        <d v="2013-03-24T04:50:45"/>
        <d v="2012-09-29T03:50:24"/>
        <d v="2015-02-13T07:40:48"/>
        <d v="2015-02-06T09:35:00"/>
        <d v="2013-07-27T14:10:00"/>
        <d v="2014-06-19T14:19:12"/>
        <d v="2014-11-30T03:04:50"/>
        <d v="2015-02-12T11:34:58"/>
        <d v="2013-03-28T18:14:51"/>
        <d v="2013-08-04T06:59:46"/>
        <d v="2014-12-01T02:19:45"/>
        <d v="2013-02-14T00:18:19"/>
        <d v="2014-08-22T19:12:00"/>
        <d v="2014-10-06T06:48:52"/>
        <d v="2015-03-11T08:06:32"/>
        <d v="2012-10-03T10:08:24"/>
        <d v="2014-05-06T21:40:36"/>
        <d v="2014-02-02T22:32:02"/>
        <d v="2013-02-28T23:44:27"/>
        <d v="2015-04-14T10:25:16"/>
        <d v="2013-10-05T19:28:32"/>
        <d v="2013-02-20T04:21:02"/>
        <d v="2012-11-01T16:36:03"/>
        <d v="2014-11-18T14:22:40"/>
        <d v="2013-09-20T11:07:49"/>
        <d v="2014-10-07T21:06:14"/>
        <d v="2014-08-21T11:28:37"/>
        <d v="2012-10-02T04:21:45"/>
        <d v="2011-09-30T18:04:01"/>
        <d v="2013-05-16T13:44:24"/>
        <d v="2013-03-01T14:32:32"/>
        <d v="2014-02-12T21:06:14"/>
        <d v="2014-02-22T05:06:09"/>
        <d v="2014-04-09T23:46:18"/>
        <d v="2013-11-06T20:08:38"/>
        <d v="2011-06-19T00:00:00"/>
        <d v="2014-08-03T06:07:40"/>
        <d v="2011-03-14T10:33:36"/>
        <d v="2011-10-08T09:32:10"/>
        <d v="2011-06-09T15:20:38"/>
        <d v="2009-10-27T13:09:10"/>
        <d v="2009-11-07T08:12:38"/>
        <d v="2010-11-19T16:54:43"/>
        <d v="2012-09-10T00:12:21"/>
        <d v="2011-12-09T16:43:42"/>
        <d v="2014-04-12T11:30:14"/>
        <d v="2013-03-20T23:42:30"/>
        <d v="2013-05-25T06:20:02"/>
        <d v="2013-02-08T23:54:36"/>
        <d v="2014-01-12T22:08:48"/>
        <d v="2013-08-20T03:26:18"/>
        <d v="2012-07-03T17:31:56"/>
        <d v="2012-01-15T05:50:14"/>
        <d v="2013-07-14T05:57:28"/>
        <d v="2010-10-30T09:22:07"/>
        <d v="2015-02-13T07:31:44"/>
        <d v="2014-05-19T17:10:12"/>
        <d v="2015-02-27T19:45:54"/>
        <d v="2015-01-18T03:53:42"/>
        <d v="2015-03-18T04:00:58"/>
        <d v="2014-09-21T04:03:22"/>
        <d v="2013-08-10T19:58:01"/>
        <d v="2013-08-14T06:43:12"/>
        <d v="2015-02-11T15:30:00"/>
        <d v="2011-08-12T12:40:35"/>
        <d v="2015-02-05T18:02:51"/>
        <d v="2013-09-08T20:46:45"/>
        <d v="2014-06-22T16:29:46"/>
        <d v="2013-10-01T19:42:13"/>
        <d v="2013-08-08T14:52:48"/>
        <d v="2014-12-04T00:13:26"/>
        <d v="2014-10-02T10:07:19"/>
        <d v="2013-07-04T14:35:31"/>
        <d v="2013-10-24T10:32:38"/>
        <d v="2014-04-28T15:05:23"/>
        <d v="2014-09-21T02:16:22"/>
        <d v="2015-04-12T01:55:12"/>
        <d v="2015-02-27T16:07:42"/>
        <d v="2013-04-25T19:10:07"/>
        <d v="2014-12-13T19:30:14"/>
        <d v="2014-08-26T08:37:21"/>
        <d v="2012-12-22T00:05:58"/>
        <d v="2014-08-03T15:50:24"/>
        <d v="2011-08-31T21:59:35"/>
        <d v="2013-07-07T18:30:35"/>
        <d v="2011-10-28T13:55:46"/>
        <d v="2013-05-03T23:16:34"/>
        <d v="2013-02-10T14:43:13"/>
        <d v="2014-02-09T03:50:24"/>
        <d v="2012-10-29T18:07:39"/>
        <d v="2014-01-12T19:08:06"/>
        <d v="2013-03-14T17:28:34"/>
        <d v="2014-07-26T02:32:19"/>
        <d v="2013-04-18T04:14:24"/>
        <d v="2013-02-15T17:47:11"/>
        <d v="2014-04-17T09:06:43"/>
        <d v="2015-02-16T11:35:28"/>
        <d v="2013-10-19T03:05:27"/>
        <d v="2014-01-20T12:41:54"/>
        <d v="2013-11-16T17:27:22"/>
        <d v="2014-04-22T04:45:21"/>
        <d v="2014-11-26T02:49:54"/>
        <d v="2014-08-19T10:34:59"/>
        <d v="2013-04-20T22:03:21"/>
        <d v="2014-11-08T15:07:16"/>
        <d v="2014-02-28T07:20:30"/>
        <d v="2014-12-31T22:17:38"/>
        <d v="2013-07-05T23:11:21"/>
        <d v="2013-10-26T12:49:55"/>
        <d v="2014-11-06T08:06:10"/>
        <d v="2014-05-27T14:30:40"/>
        <d v="2013-06-17T15:47:52"/>
        <d v="2013-03-02T20:39:48"/>
        <d v="2014-01-24T15:25:03"/>
        <d v="2013-09-23T07:25:15"/>
        <d v="2015-01-24T15:21:36"/>
        <d v="2013-08-13T20:09:36"/>
        <d v="2013-12-11T23:44:19"/>
        <d v="2014-04-18T06:08:55"/>
        <d v="2012-09-30T15:20:38"/>
        <d v="2014-06-20T20:04:48"/>
        <d v="2013-05-16T18:09:37"/>
        <d v="2014-07-18T20:07:24"/>
        <d v="2013-11-13T04:12:18"/>
        <d v="2014-07-17T18:42:32"/>
        <d v="2015-02-16T04:03:21"/>
        <d v="2013-11-14T05:43:24"/>
        <d v="2013-08-19T12:29:41"/>
        <d v="2014-06-14T22:47:39"/>
        <d v="2014-08-29T02:26:09"/>
        <d v="2013-07-28T03:16:48"/>
        <d v="2013-07-17T04:17:41"/>
        <d v="2014-04-17T02:59:09"/>
        <d v="2013-02-01T06:44:09"/>
        <d v="2012-10-15T12:21:48"/>
        <d v="2015-05-25T18:55:09"/>
        <d v="2014-06-18T06:42:14"/>
        <d v="2012-11-21T19:49:26"/>
        <d v="2015-02-16T21:09:50"/>
        <d v="2014-01-10T21:36:42"/>
        <d v="2012-10-28T10:33:36"/>
        <d v="2014-01-30T20:33:36"/>
        <d v="2013-02-12T18:57:36"/>
        <d v="2013-01-04T10:33:36"/>
        <d v="2011-07-18T10:28:20"/>
        <d v="2011-07-15T18:07:00"/>
        <d v="2011-05-28T13:19:20"/>
        <d v="2010-07-14T06:43:12"/>
        <d v="2014-03-10T17:16:48"/>
        <d v="2010-07-17T18:28:34"/>
        <d v="2009-10-14T12:48:47"/>
        <d v="2011-05-27T12:49:45"/>
        <d v="2011-04-10T17:08:12"/>
        <d v="2013-06-17T13:25:21"/>
        <d v="2012-01-15T18:16:03"/>
        <d v="2010-06-24T22:34:13"/>
        <d v="2011-12-15T06:12:40"/>
        <d v="2013-03-03T05:44:38"/>
        <d v="2010-01-08T23:02:45"/>
        <d v="2010-04-18T21:07:12"/>
        <d v="2011-08-20T06:38:36"/>
        <d v="2012-07-31T03:49:26"/>
        <d v="2011-10-29T04:48:00"/>
        <d v="2012-02-01T10:42:19"/>
        <d v="2010-12-23T17:08:10"/>
        <d v="2014-09-11T00:36:24"/>
        <d v="2010-11-07T21:56:10"/>
        <d v="2013-08-25T12:34:46"/>
        <d v="2013-05-08T10:36:11"/>
        <d v="2014-09-22T06:44:20"/>
        <d v="2012-04-02T12:58:34"/>
        <d v="2011-02-28T06:24:50"/>
        <d v="2012-01-02T08:07:35"/>
        <d v="2013-04-27T09:14:53"/>
        <d v="2009-10-21T03:06:20"/>
        <d v="2011-09-20T22:50:48"/>
        <d v="2013-06-11T12:07:41"/>
        <d v="2009-12-27T05:42:54"/>
        <d v="2012-12-02T07:06:33"/>
        <d v="2011-11-03T02:36:29"/>
        <d v="2012-11-20T07:18:03"/>
        <d v="2014-09-24T06:53:20"/>
        <d v="2011-08-07T19:52:55"/>
        <d v="2013-09-11T14:24:22"/>
        <d v="2014-05-20T11:31:12"/>
        <d v="2014-12-09T10:52:49"/>
        <d v="2012-08-30T02:26:53"/>
        <d v="2014-05-17T12:29:46"/>
        <d v="2012-10-11T18:06:28"/>
        <d v="2008-10-02T13:36:00"/>
        <d v="2012-09-15T16:04:30"/>
        <d v="2015-03-29T11:30:14"/>
        <d v="2012-10-06T13:40:27"/>
        <d v="2014-01-17T07:40:52"/>
        <d v="2015-03-20T13:51:01"/>
        <d v="2012-10-03T22:21:51"/>
        <d v="2013-11-28T08:58:14"/>
        <d v="2014-05-11T03:55:09"/>
        <d v="2014-11-23T08:38:24"/>
        <d v="2013-02-17T20:09:36"/>
        <d v="2012-08-20T22:44:02"/>
        <d v="2012-09-09T05:44:38"/>
        <d v="2013-03-02T05:45:36"/>
        <d v="2014-07-29T19:13:27"/>
        <d v="2013-01-01T09:31:49"/>
        <d v="2013-03-05T22:04:48"/>
        <d v="2015-04-03T19:13:26"/>
        <d v="2014-10-07T10:26:12"/>
        <d v="2014-03-17T12:07:09"/>
        <d v="2015-04-24T23:26:11"/>
        <d v="2015-03-16T01:55:12"/>
        <d v="2013-05-28T01:02:43"/>
        <d v="2013-12-23T11:55:07"/>
        <d v="2013-02-12T22:04:48"/>
        <d v="2014-04-12T18:14:24"/>
        <d v="2014-06-25T05:44:38"/>
        <d v="2013-11-06T08:49:00"/>
        <d v="2014-07-16T02:52:48"/>
        <d v="2013-10-29T19:26:34"/>
        <d v="2014-09-25T23:02:24"/>
        <d v="2013-04-04T11:17:55"/>
        <d v="2015-02-17T02:56:18"/>
        <d v="2013-02-08T01:12:00"/>
        <d v="2013-03-14T06:48:36"/>
        <d v="2013-09-04T07:36:00"/>
        <d v="2013-02-04T16:32:33"/>
        <d v="2013-06-08T23:19:41"/>
        <d v="2013-05-12T00:15:22"/>
        <d v="2012-12-03T00:06:23"/>
        <d v="2015-04-06T14:38:07"/>
        <d v="2014-01-08T00:09:55"/>
        <d v="2014-01-02T11:46:33"/>
        <d v="2014-07-05T02:40:33"/>
        <d v="2013-08-02T12:16:37"/>
        <d v="2013-11-04T01:43:09"/>
        <d v="2013-10-05T06:46:14"/>
        <d v="2013-11-18T21:07:12"/>
        <d v="2014-08-24T16:57:59"/>
        <d v="2012-12-06T07:22:08"/>
        <d v="2013-10-30T11:42:43"/>
        <d v="2013-07-05T21:23:11"/>
        <d v="2013-01-26T13:55:05"/>
        <d v="2012-02-05T10:33:39"/>
        <d v="2008-04-27T20:00:00"/>
        <d v="2012-06-06T22:52:01"/>
        <d v="2013-08-03T11:36:00"/>
        <d v="2009-10-11T09:08:11"/>
        <d v="2014-09-16T12:28:48"/>
        <d v="2012-05-13T06:43:12"/>
        <d v="2013-03-06T22:33:22"/>
        <d v="2011-08-30T15:39:25"/>
        <d v="2014-06-02T18:44:31"/>
        <d v="2013-08-24T12:55:44"/>
        <d v="2014-04-25T14:23:02"/>
        <d v="2015-05-11T21:06:14"/>
        <d v="2013-04-29T13:41:16"/>
        <d v="2012-09-27T02:28:44"/>
        <d v="2013-09-04T04:53:53"/>
        <d v="2010-11-11T00:19:58"/>
        <d v="2009-01-15T22:04:48"/>
        <d v="2011-11-30T03:45:27"/>
        <d v="2010-09-09T19:23:37"/>
        <d v="2014-02-15T21:51:50"/>
        <d v="2013-12-26T11:50:24"/>
        <d v="2012-12-11T08:22:15"/>
        <d v="2012-08-19T19:45:37"/>
        <d v="2015-02-08T00:57:36"/>
        <d v="2013-06-12T20:38:45"/>
        <d v="2013-02-25T05:35:26"/>
        <d v="2013-04-13T04:01:55"/>
        <d v="2013-12-10T06:22:11"/>
        <d v="2013-11-24T18:47:25"/>
        <d v="2014-05-28T21:31:51"/>
        <d v="2013-06-05T03:35:46"/>
        <d v="2013-05-10T01:14:29"/>
        <d v="2014-07-08T05:08:10"/>
        <d v="2012-09-07T05:58:05"/>
        <d v="2013-02-24T18:33:06"/>
        <d v="2014-11-07T18:43:09"/>
        <d v="2013-09-28T23:03:20"/>
        <d v="2014-06-02T12:25:13"/>
        <d v="2012-10-02T13:36:58"/>
        <d v="2009-09-08T03:06:08"/>
        <d v="2010-02-11T11:31:12"/>
        <d v="2010-05-23T11:35:21"/>
        <d v="2010-07-10T03:09:22"/>
        <d v="2009-12-01T19:12:00"/>
        <d v="2009-07-29T18:53:24"/>
        <d v="2010-10-03T13:49:37"/>
        <d v="2012-03-29T09:03:22"/>
        <d v="2010-03-01T02:52:48"/>
        <d v="2011-03-29T07:52:10"/>
        <d v="2011-09-09T13:26:55"/>
        <d v="2011-04-15T13:26:09"/>
        <d v="2010-11-08T08:19:14"/>
        <d v="2012-10-21T06:43:12"/>
        <d v="2010-04-09T05:58:20"/>
        <d v="2011-03-07T05:45:36"/>
        <d v="2012-01-31T08:38:24"/>
        <d v="2011-06-16T17:57:22"/>
        <d v="2012-12-01T01:24:35"/>
        <d v="2011-06-03T23:11:02"/>
        <d v="2010-09-16T15:20:38"/>
        <d v="2013-02-28T11:30:14"/>
        <d v="2011-11-28T21:37:25"/>
        <d v="2011-04-21T19:01:22"/>
        <d v="2010-12-27T21:52:51"/>
        <d v="2012-02-29T06:05:52"/>
        <d v="2011-03-10T09:35:02"/>
        <d v="2012-09-06T04:30:07"/>
        <d v="2012-05-16T23:49:20"/>
        <d v="2010-06-25T05:44:38"/>
        <d v="2011-01-26T19:48:11"/>
        <d v="2010-01-22T16:29:40"/>
        <d v="2010-05-12T00:00:00"/>
        <d v="2009-10-05T03:49:26"/>
        <d v="2014-09-01T02:44:11"/>
        <d v="2009-10-14T16:19:12"/>
        <d v="2008-05-26T14:03:50"/>
        <d v="2011-06-09T07:07:12"/>
        <d v="2010-06-26T13:06:38"/>
        <d v="2008-12-18T02:51:50"/>
        <d v="2013-03-02T15:39:54"/>
        <d v="2009-10-16T11:07:38"/>
        <d v="2011-01-09T12:16:12"/>
        <d v="2011-03-06T10:58:34"/>
        <d v="2011-12-19T22:51:50"/>
        <d v="2012-10-31T21:17:46"/>
        <d v="2010-09-28T09:26:02"/>
        <d v="2009-07-26T12:23:43"/>
        <d v="2012-08-13T03:17:41"/>
        <d v="2012-01-08T22:31:00"/>
        <d v="2009-08-30T16:18:14"/>
        <d v="2012-02-22T04:38:17"/>
        <d v="2009-08-29T06:44:44"/>
        <d v="2010-08-09T22:26:34"/>
        <d v="2010-07-28T07:41:07"/>
        <d v="2011-03-27T09:52:50"/>
        <d v="2010-09-13T09:22:41"/>
        <d v="2011-03-31T21:26:24"/>
        <d v="2012-03-15T05:45:36"/>
        <d v="2014-06-24T00:56:38"/>
        <d v="2014-03-16T03:50:24"/>
        <d v="2010-04-26T16:05:23"/>
        <d v="2013-04-13T08:11:19"/>
        <d v="2010-07-08T13:25:26"/>
        <d v="2009-07-01T00:57:36"/>
        <d v="2011-07-05T12:33:10"/>
        <d v="2012-06-03T16:18:14"/>
        <d v="2010-03-25T22:39:01"/>
        <d v="2014-07-23T18:28:25"/>
        <d v="2008-11-20T08:38:24"/>
        <d v="2014-09-20T23:05:49"/>
        <d v="2010-09-23T19:55:41"/>
        <d v="2013-05-15T20:14:16"/>
        <d v="2014-10-07T00:56:38"/>
        <d v="2010-02-13T08:41:17"/>
        <d v="2010-08-12T02:51:50"/>
        <d v="2014-06-09T23:01:26"/>
        <d v="2012-05-03T12:58:44"/>
        <d v="2009-11-21T23:39:55"/>
        <d v="2012-09-30T04:58:40"/>
        <d v="2015-05-08T22:04:48"/>
        <d v="2015-05-24T08:45:46"/>
        <d v="2015-05-18T05:31:48"/>
        <d v="2015-04-28T01:30:15"/>
        <d v="2015-05-04T05:45:58"/>
        <d v="2015-06-06T10:48:18"/>
        <d v="2015-05-21T04:04:48"/>
        <d v="2015-05-19T20:57:30"/>
        <d v="2015-04-27T05:23:41"/>
        <d v="2015-05-16T21:27:04"/>
        <d v="2015-05-13T16:19:12"/>
        <d v="2015-05-06T22:03:50"/>
        <d v="2015-05-20T04:48:00"/>
        <d v="2015-05-07T02:29:46"/>
        <d v="2015-05-20T09:36:00"/>
        <d v="2015-05-11T17:55:23"/>
        <d v="2015-05-20T08:26:22"/>
        <d v="2015-05-06T02:26:53"/>
        <d v="2015-05-22T03:35:07"/>
        <d v="2015-05-11T21:07:12"/>
        <d v="2013-03-28T15:18:29"/>
        <d v="2013-06-07T20:02:24"/>
        <d v="2013-11-02T03:36:36"/>
        <d v="2013-04-27T20:29:58"/>
        <d v="2013-11-11T03:50:24"/>
        <d v="2013-10-25T11:51:33"/>
        <d v="2014-05-23T03:10:19"/>
        <d v="2014-06-24T22:51:18"/>
        <d v="2012-11-17T06:23:02"/>
        <d v="2014-03-16T19:12:00"/>
        <d v="2012-11-18T01:26:57"/>
        <d v="2013-09-04T05:41:39"/>
        <d v="2012-12-20T20:22:36"/>
        <d v="2013-07-08T15:24:11"/>
        <d v="2013-06-08T03:13:55"/>
        <d v="2015-01-23T20:01:35"/>
        <d v="2014-06-14T16:19:12"/>
        <d v="2014-07-06T19:11:02"/>
        <d v="2012-12-03T07:31:03"/>
        <d v="2013-01-23T11:19:32"/>
        <d v="2014-02-08T05:49:48"/>
        <d v="2014-05-28T05:55:12"/>
        <d v="2013-09-04T13:26:24"/>
        <d v="2013-01-13T23:24:12"/>
        <d v="2012-11-10T16:32:47"/>
        <d v="2012-09-15T23:06:37"/>
        <d v="2013-06-13T05:45:36"/>
        <d v="2013-12-21T10:34:47"/>
        <d v="2014-08-01T13:40:54"/>
        <d v="2013-12-24T18:20:32"/>
        <d v="2013-08-16T17:16:48"/>
        <d v="2014-03-14T13:26:24"/>
        <d v="2014-11-01T13:55:12"/>
        <d v="2013-07-14T12:21:42"/>
        <d v="2014-09-26T23:33:31"/>
        <d v="2014-01-07T23:41:20"/>
        <d v="2013-09-23T11:18:16"/>
        <d v="2012-12-18T00:56:40"/>
        <d v="2014-06-27T19:10:55"/>
        <d v="2013-09-19T12:06:45"/>
        <d v="2013-08-15T18:18:44"/>
        <d v="2015-02-20T22:04:48"/>
        <d v="2014-10-15T13:25:26"/>
        <d v="2013-05-17T11:03:38"/>
        <d v="2015-02-04T19:12:00"/>
        <d v="2015-01-08T22:04:48"/>
        <d v="2014-01-12T12:28:48"/>
        <d v="2013-11-04T17:06:17"/>
        <d v="2015-04-12T17:16:48"/>
        <d v="2014-06-13T09:40:52"/>
        <d v="2013-05-28T04:33:58"/>
        <d v="2014-11-30T17:21:19"/>
        <d v="2014-05-16T10:33:05"/>
        <d v="2013-06-11T16:21:39"/>
        <d v="2013-12-06T05:41:47"/>
        <d v="2014-10-17T11:32:18"/>
        <d v="2015-03-13T00:27:50"/>
        <d v="2014-09-04T01:51:52"/>
        <d v="2013-06-02T23:54:04"/>
        <d v="2014-04-22T09:44:12"/>
        <d v="2013-11-13T22:40:58"/>
        <d v="2014-05-07T02:27:55"/>
        <d v="2014-12-09T22:53:26"/>
        <d v="2012-10-21T01:35:40"/>
        <d v="2012-10-31T03:23:24"/>
        <d v="2012-11-11T13:05:24"/>
        <d v="2012-10-21T05:34:09"/>
        <d v="2012-12-12T22:31:06"/>
        <d v="2013-03-26T20:47:21"/>
        <d v="2012-12-29T11:15:06"/>
        <d v="2013-01-07T07:12:38"/>
        <d v="2012-09-24T09:49:23"/>
        <d v="2013-04-01T13:40:46"/>
        <d v="2013-02-11T11:30:14"/>
        <d v="2013-01-08T06:10:34"/>
        <d v="2013-01-13T00:55:32"/>
        <d v="2013-05-01T21:40:03"/>
        <d v="2013-06-04T22:46:19"/>
        <d v="2014-10-21T19:46:53"/>
        <d v="2014-08-23T05:12:10"/>
        <d v="2014-11-03T05:35:07"/>
        <d v="2014-04-18T11:19:49"/>
        <d v="2013-07-27T20:55:39"/>
        <d v="2013-04-12T11:55:12"/>
        <d v="2012-12-30T15:21:36"/>
        <d v="2013-02-26T18:26:50"/>
        <d v="2013-06-12T10:18:12"/>
        <d v="2013-01-14T22:48:40"/>
        <d v="2013-03-25T08:38:27"/>
        <d v="2013-04-17T19:22:51"/>
        <d v="2013-04-11T03:37:02"/>
        <d v="2013-10-12T23:59:02"/>
        <d v="2013-02-09T20:32:38"/>
        <d v="2013-04-23T10:46:45"/>
        <d v="2014-12-01T02:52:48"/>
        <d v="2014-09-13T04:21:51"/>
        <d v="2015-01-29T13:07:01"/>
        <d v="2014-04-01T21:55:44"/>
        <d v="2013-01-25T10:46:32"/>
        <d v="2014-11-27T05:19:31"/>
        <d v="2014-02-12T03:02:24"/>
        <d v="2013-09-01T08:37:26"/>
        <d v="2013-04-25T20:50:55"/>
        <d v="2014-01-13T13:42:28"/>
        <d v="2013-12-03T07:40:48"/>
        <d v="2012-12-15T21:25:35"/>
        <d v="2012-12-13T10:13:00"/>
        <d v="2015-03-26T08:00:29"/>
        <d v="2013-05-11T01:43:01"/>
        <d v="2012-11-07T18:05:13"/>
        <d v="2013-01-07T11:31:12"/>
        <d v="2014-08-23T21:44:35"/>
        <d v="2012-10-26T06:05:00"/>
        <d v="2013-05-09T12:59:47"/>
        <d v="2013-09-05T04:34:12"/>
        <d v="2014-09-14T11:31:12"/>
        <d v="2015-03-14T10:32:38"/>
        <d v="2013-06-11T01:33:36"/>
        <d v="2012-10-17T11:34:20"/>
        <d v="2013-06-09T00:01:26"/>
        <d v="2010-06-26T05:25:52"/>
        <d v="2012-04-27T17:17:46"/>
        <d v="2011-02-07T04:15:37"/>
        <d v="2012-04-04T23:10:05"/>
        <d v="2011-10-14T22:06:27"/>
        <d v="2012-05-14T04:00:16"/>
        <d v="2009-07-09T20:56:59"/>
        <d v="2012-07-30T22:04:48"/>
        <d v="2009-06-01T01:55:12"/>
        <d v="2012-05-20T15:45:43"/>
        <d v="2010-09-02T01:49:48"/>
        <d v="2009-07-11T00:54:50"/>
        <d v="2011-06-10T16:18:14"/>
        <d v="2013-04-06T13:34:19"/>
        <d v="2014-05-25T23:51:32"/>
        <d v="2011-05-29T15:46:04"/>
        <d v="2010-07-10T07:49:22"/>
        <d v="2010-01-29T04:48:00"/>
        <d v="2014-11-18T16:38:07"/>
        <d v="2011-08-12T22:03:50"/>
        <d v="2012-08-09T19:11:02"/>
        <d v="2013-05-11T09:35:02"/>
        <d v="2009-06-29T22:55:16"/>
        <d v="2009-10-13T16:19:12"/>
        <d v="2014-08-08T10:28:48"/>
        <d v="2011-03-29T01:32:26"/>
        <d v="2013-06-28T09:17:19"/>
        <d v="2009-11-30T20:08:38"/>
        <d v="2011-01-31T14:40:57"/>
        <d v="2012-09-28T11:32:48"/>
        <d v="2012-10-14T21:07:12"/>
        <d v="2013-07-02T00:00:00"/>
        <d v="2011-02-26T18:40:16"/>
        <d v="2011-08-29T01:27:00"/>
        <d v="2012-04-03T11:27:02"/>
        <d v="2012-10-06T01:27:33"/>
        <d v="2012-11-28T17:42:36"/>
        <d v="2010-04-12T06:32:20"/>
        <d v="2010-01-21T04:18:04"/>
        <d v="2012-05-03T09:37:21"/>
        <d v="2013-04-07T20:21:27"/>
        <d v="2015-04-18T23:31:12"/>
        <d v="2012-09-01T10:41:22"/>
        <d v="2012-07-25T22:16:00"/>
        <d v="2014-12-22T22:51:57"/>
        <d v="2015-04-12T02:52:48"/>
        <d v="2014-12-22T11:42:36"/>
        <d v="2014-02-11T23:01:26"/>
        <d v="2015-02-17T04:51:59"/>
        <d v="2014-03-28T22:21:07"/>
        <d v="2013-02-03T00:46:25"/>
        <d v="2013-09-03T11:37:38"/>
        <d v="2013-09-11T17:02:24"/>
        <d v="2014-08-19T17:31:44"/>
        <d v="2014-09-26T02:28:56"/>
        <d v="2012-09-04T19:02:29"/>
        <d v="2013-05-10T05:28:24"/>
        <d v="2012-09-01T15:33:41"/>
        <d v="2014-05-09T14:58:04"/>
        <d v="2014-05-24T21:42:05"/>
        <d v="2013-05-18T22:43:01"/>
        <d v="2010-10-28T17:05:17"/>
        <d v="2010-07-31T08:24:08"/>
        <d v="2011-03-11T15:21:36"/>
        <d v="2010-11-27T09:36:00"/>
        <d v="2013-01-26T11:17:24"/>
        <d v="2014-01-31T23:31:12"/>
        <d v="2008-10-18T18:13:26"/>
        <d v="2011-06-19T17:19:08"/>
        <d v="2011-03-29T04:40:27"/>
        <d v="2008-12-06T18:14:24"/>
        <d v="2009-10-10T07:58:06"/>
        <d v="2009-08-20T23:01:26"/>
        <d v="2010-06-07T14:07:44"/>
        <d v="2013-12-20T14:19:33"/>
        <d v="2010-08-04T00:02:38"/>
        <d v="2012-05-28T12:28:48"/>
        <d v="2014-03-30T10:33:36"/>
        <d v="2013-06-03T02:29:51"/>
        <d v="2011-01-20T15:20:38"/>
        <d v="2013-07-28T10:33:36"/>
        <d v="2013-05-13T20:07:09"/>
        <d v="2015-03-12T00:28:39"/>
        <d v="2014-03-01T13:52:20"/>
        <d v="2012-11-24T02:07:54"/>
        <d v="2014-08-14T15:27:44"/>
        <d v="2012-08-13T01:02:48"/>
        <d v="2015-02-12T07:42:24"/>
        <d v="2013-01-06T18:31:40"/>
        <d v="2013-12-31T08:24:00"/>
        <d v="2012-10-26T09:25:21"/>
        <d v="2013-08-09T14:48:58"/>
        <d v="2012-12-23T10:49:15"/>
        <d v="2013-01-15T03:49:26"/>
        <d v="2012-11-18T10:43:33"/>
        <d v="2014-12-24T05:58:00"/>
        <d v="2015-03-24T23:30:08"/>
        <d v="2012-10-29T23:57:37"/>
        <d v="2013-07-25T21:07:59"/>
        <d v="2013-12-21T18:14:24"/>
        <d v="2010-10-31T19:30:17"/>
        <d v="2012-03-10T04:56:07"/>
        <d v="2010-01-25T10:32:38"/>
        <d v="2012-04-12T09:10:05"/>
        <d v="2012-01-10T10:33:36"/>
        <d v="2009-03-15T10:00:58"/>
        <d v="2010-06-30T22:03:50"/>
        <d v="2011-08-13T08:12:42"/>
        <d v="2009-11-05T14:53:51"/>
        <d v="2011-10-10T19:35:43"/>
        <d v="2010-09-10T20:38:24"/>
        <d v="2010-05-20T06:10:46"/>
        <d v="2012-12-12T12:36:55"/>
        <d v="2010-04-20T21:07:12"/>
        <d v="2012-09-09T12:27:50"/>
        <d v="2010-04-02T16:18:14"/>
        <d v="2010-10-03T22:03:50"/>
        <d v="2011-10-05T16:19:12"/>
        <d v="2011-06-18T22:41:44"/>
        <d v="2009-10-17T13:25:26"/>
        <d v="2012-08-05T01:54:06"/>
        <d v="2009-11-05T10:26:14"/>
        <d v="2014-09-30T07:10:39"/>
        <d v="2012-07-22T22:06:14"/>
        <d v="2013-09-15T02:55:20"/>
        <d v="2012-07-11T21:41:47"/>
        <d v="2008-04-19T09:35:02"/>
        <d v="2014-07-29T08:40:19"/>
        <d v="2012-09-27T23:11:13"/>
        <d v="2009-08-26T17:37:10"/>
        <d v="2014-12-23T23:07:48"/>
        <d v="2012-01-15T19:44:14"/>
        <d v="2010-06-25T01:55:12"/>
        <d v="2014-05-07T07:40:48"/>
        <d v="2010-09-12T10:33:36"/>
        <d v="2013-06-26T03:02:29"/>
        <d v="2011-02-09T11:52:12"/>
        <d v="2011-07-01T10:16:59"/>
        <d v="2012-12-16T05:45:36"/>
        <d v="2013-03-04T08:21:27"/>
        <d v="2011-01-20T09:35:02"/>
        <d v="2012-08-03T15:06:11"/>
        <d v="2012-12-02T06:03:45"/>
        <d v="2014-06-15T17:48:21"/>
        <d v="2010-05-08T00:00:00"/>
        <d v="2012-10-31T16:17:34"/>
        <d v="2012-07-22T23:55:40"/>
        <d v="2015-01-18T02:00:14"/>
        <d v="2014-09-25T00:58:41"/>
        <d v="2011-07-27T13:05:37"/>
        <d v="2012-02-13T04:48:00"/>
        <d v="2011-03-02T13:43:06"/>
        <d v="2014-09-25T12:28:48"/>
        <d v="2011-11-20T21:08:18"/>
        <d v="2011-06-18T18:21:37"/>
        <d v="2011-10-16T21:41:12"/>
        <d v="2014-02-15T19:11:02"/>
        <d v="2010-10-01T03:50:24"/>
        <d v="2014-01-17T21:06:14"/>
        <d v="2014-05-28T17:17:48"/>
        <d v="2012-09-27T07:06:38"/>
        <d v="2015-01-19T01:02:12"/>
        <d v="2014-10-21T10:33:36"/>
        <d v="2013-02-12T15:19:42"/>
        <d v="2014-09-22T07:40:48"/>
        <d v="2014-05-09T09:59:44"/>
        <d v="2013-05-10T19:32:25"/>
        <d v="2013-10-23T01:15:52"/>
        <d v="2015-01-25T19:31:20"/>
        <d v="2014-04-10T10:16:31"/>
        <d v="2013-09-07T02:20:35"/>
        <d v="2013-04-29T18:39:51"/>
        <d v="2014-02-17T23:09:24"/>
        <d v="2015-01-21T08:47:04"/>
        <d v="2013-09-19T14:03:47"/>
        <d v="2012-09-28T08:19:23"/>
        <d v="2012-11-12T13:45:48"/>
        <d v="2012-10-18T19:03:00"/>
        <d v="2013-01-27T00:33:44"/>
        <d v="2014-03-05T16:09:48"/>
        <d v="2013-08-17T21:07:12"/>
        <d v="2015-03-08T02:58:17"/>
        <d v="2008-11-18T05:45:36"/>
        <d v="2012-09-28T03:22:36"/>
        <d v="2012-01-15T09:35:02"/>
        <d v="2013-02-15T05:46:19"/>
        <d v="2009-01-07T08:38:24"/>
        <d v="2010-01-18T03:21:57"/>
        <d v="2015-01-08T05:31:53"/>
        <d v="2014-10-07T17:11:51"/>
        <d v="2014-03-10T11:31:12"/>
        <d v="2013-04-17T22:47:03"/>
        <d v="2014-08-29T07:44:13"/>
        <d v="2011-07-02T14:32:37"/>
        <d v="2010-01-08T19:14:36"/>
        <d v="2011-06-17T22:12:47"/>
        <d v="2010-07-16T05:45:36"/>
        <d v="2013-10-15T22:49:45"/>
        <d v="2014-11-10T00:57:56"/>
        <d v="2012-08-04T18:18:14"/>
        <d v="2012-12-09T14:06:21"/>
        <d v="2014-08-03T00:37:57"/>
        <d v="2013-08-16T12:34:27"/>
        <d v="2010-11-29T12:28:48"/>
        <d v="2013-08-16T07:07:56"/>
        <d v="2012-07-12T22:03:50"/>
        <d v="2013-06-07T18:45:06"/>
        <d v="2008-08-05T13:21:36"/>
        <d v="2012-11-12T15:51:42"/>
        <d v="2011-03-14T00:52:44"/>
        <d v="2013-03-22T06:43:12"/>
        <d v="2015-01-29T04:48:00"/>
        <d v="2012-07-17T15:20:17"/>
        <d v="2013-07-13T19:10:05"/>
        <d v="2014-02-15T12:28:48"/>
        <d v="2012-07-30T20:53:06"/>
        <d v="2012-03-27T11:33:39"/>
        <d v="2011-10-05T05:45:36"/>
        <d v="2015-01-15T18:13:26"/>
        <d v="2012-02-13T23:16:51"/>
        <d v="2014-12-26T22:40:26"/>
        <d v="2014-03-20T19:11:35"/>
        <d v="2015-01-25T08:37:26"/>
        <d v="2013-08-18T16:43:25"/>
        <d v="2010-10-26T21:14:21"/>
        <d v="2011-08-28T05:52:42"/>
        <d v="2013-06-24T07:40:48"/>
        <d v="2011-08-28T16:55:51"/>
        <d v="2012-03-01T06:42:14"/>
        <d v="2013-08-05T15:05:15"/>
        <d v="2012-03-23T10:07:00"/>
        <d v="2014-04-17T00:58:27"/>
        <d v="2014-01-24T01:44:49"/>
        <d v="2012-07-23T19:40:58"/>
        <d v="2013-02-14T21:07:12"/>
        <d v="2011-07-25T06:00:40"/>
        <d v="2014-04-23T04:40:31"/>
        <d v="2013-05-11T23:02:24"/>
        <d v="2014-03-29T15:20:38"/>
        <d v="2012-10-10T15:46:24"/>
        <d v="2015-02-14T02:15:16"/>
        <d v="2014-05-18T23:13:34"/>
        <d v="2014-07-08T06:19:13"/>
        <d v="2011-09-05T05:45:36"/>
        <d v="2012-03-22T18:14:52"/>
        <d v="2012-11-09T12:58:56"/>
        <d v="2013-07-30T15:50:01"/>
        <d v="2014-12-07T01:09:02"/>
        <d v="2014-03-01T20:28:39"/>
        <d v="2014-08-19T10:19:34"/>
        <d v="2014-11-19T05:27:45"/>
        <d v="2014-06-30T10:30:55"/>
        <d v="2013-07-15T02:54:41"/>
        <d v="2014-06-29T17:06:55"/>
        <d v="2011-10-28T05:08:36"/>
        <d v="2012-10-10T21:15:01"/>
        <d v="2013-08-11T04:48:00"/>
        <d v="2015-02-01T14:53:43"/>
        <d v="2013-08-30T07:40:48"/>
        <d v="2014-01-10T23:00:48"/>
        <d v="2010-09-05T03:49:26"/>
        <d v="2010-03-22T01:48:44"/>
        <d v="2010-09-23T21:26:19"/>
        <d v="2012-07-25T12:27:50"/>
        <d v="2010-11-02T08:41:24"/>
        <d v="2010-04-10T07:39:50"/>
        <d v="2010-01-07T04:42:32"/>
        <d v="2009-01-24T15:20:38"/>
        <d v="2011-11-04T07:31:06"/>
        <d v="2011-06-04T23:11:17"/>
        <d v="2009-07-08T10:33:36"/>
        <d v="2010-02-04T12:27:43"/>
        <d v="2011-04-05T00:29:19"/>
        <d v="2010-06-27T23:02:24"/>
        <d v="2010-01-30T17:51:34"/>
        <d v="2011-02-08T14:23:02"/>
        <d v="2010-03-29T05:47:46"/>
        <d v="2010-06-30T19:54:10"/>
        <d v="2013-09-05T10:14:24"/>
        <d v="2010-10-18T07:39:50"/>
        <d v="2010-06-07T19:45:49"/>
        <d v="2009-09-08T20:58:22"/>
        <d v="2011-02-22T15:28:26"/>
        <d v="2011-09-04T18:14:24"/>
        <d v="2013-02-03T08:38:24"/>
        <d v="2011-05-07T23:11:35"/>
        <d v="2013-01-26T06:46:17"/>
        <d v="2010-12-26T10:28:48"/>
        <d v="2013-09-08T20:09:52"/>
        <d v="2012-08-17T11:30:14"/>
        <d v="2009-12-15T00:00:00"/>
        <d v="2011-07-23T11:47:05"/>
        <d v="2012-12-09T09:22:49"/>
        <d v="2009-04-20T02:51:50"/>
        <d v="2009-06-29T01:52:01"/>
        <d v="2011-01-17T03:31:15"/>
        <d v="2013-12-26T19:11:02"/>
        <d v="2009-11-24T15:30:11"/>
        <d v="2010-12-02T09:43:07"/>
        <d v="2012-03-30T02:03:47"/>
        <d v="2015-02-24T15:11:10"/>
        <d v="2015-02-20T08:50:42"/>
        <d v="2008-08-04T23:01:26"/>
        <d v="2009-04-11T11:31:12"/>
        <d v="2013-10-07T22:37:20"/>
        <d v="2013-02-20T10:54:12"/>
        <d v="2013-05-21T04:55:24"/>
        <d v="2012-12-07T09:09:54"/>
        <d v="2014-05-05T05:21:36"/>
        <d v="2012-11-02T03:54:36"/>
        <d v="2013-09-15T01:53:27"/>
        <d v="2012-04-30T07:23:04"/>
        <d v="2009-08-28T18:13:26"/>
        <d v="2011-08-03T23:18:15"/>
        <d v="2011-01-19T05:52:32"/>
        <d v="2012-01-18T14:36:35"/>
        <d v="2013-02-17T09:07:40"/>
        <d v="2012-02-07T07:59:01"/>
        <d v="2014-12-20T09:36:08"/>
        <d v="2011-04-24T03:50:47"/>
        <d v="2013-01-27T17:54:33"/>
        <d v="2014-02-26T17:07:22"/>
        <d v="2008-12-06T07:40:48"/>
        <d v="2011-12-16T01:04:38"/>
        <d v="2012-02-24T19:52:13"/>
        <d v="2014-04-08T23:20:10"/>
        <d v="2013-01-29T17:22:22"/>
        <d v="2013-06-10T14:01:19"/>
        <d v="2008-12-15T03:50:24"/>
        <d v="2014-09-02T11:21:35"/>
        <d v="2014-08-20T13:45:49"/>
        <d v="2012-06-07T23:58:33"/>
        <d v="2013-03-23T12:27:50"/>
        <d v="2012-04-24T16:29:14"/>
        <d v="2014-05-26T00:54:10"/>
        <d v="2011-12-18T06:14:30"/>
        <d v="2015-02-05T23:59:02"/>
        <d v="2011-05-17T05:16:23"/>
        <d v="2009-11-16T20:41:11"/>
        <d v="2010-09-08T12:33:41"/>
        <d v="2013-11-24T18:40:57"/>
        <d v="2012-10-11T17:39:03"/>
        <d v="2013-08-13T09:26:24"/>
        <d v="2014-08-16T01:54:14"/>
        <d v="2014-06-02T15:22:10"/>
        <d v="2013-02-17T11:37:53"/>
        <d v="2010-12-31T03:27:00"/>
        <d v="2015-03-24T22:04:48"/>
        <d v="2015-04-13T14:13:37"/>
        <d v="2013-10-24T23:02:45"/>
        <d v="2013-08-26T21:07:12"/>
        <d v="2013-06-25T20:05:07"/>
        <d v="2011-12-11T20:08:38"/>
        <d v="2014-06-28T11:32:55"/>
        <d v="2014-09-09T21:19:47"/>
        <d v="2013-07-09T07:52:09"/>
        <d v="2014-07-28T22:05:52"/>
        <d v="2015-03-03T06:01:33"/>
        <d v="2013-06-18T17:23:04"/>
        <d v="2014-01-12T14:28:17"/>
        <d v="2015-04-04T06:50:27"/>
        <d v="2012-12-18T01:33:12"/>
        <d v="2015-03-23T23:02:24"/>
        <d v="2014-03-23T15:21:36"/>
        <d v="2011-07-03T17:39:49"/>
        <d v="2014-10-26T00:57:36"/>
        <d v="2013-06-11T00:56:38"/>
        <d v="2014-12-11T17:16:48"/>
        <d v="2014-06-15T09:36:00"/>
        <d v="2014-05-17T23:01:26"/>
        <d v="2015-03-29T08:38:50"/>
        <d v="2015-01-29T22:04:48"/>
        <d v="2015-01-06T03:49:26"/>
        <d v="2014-05-21T05:56:38"/>
        <d v="2013-10-14T10:06:24"/>
        <d v="2015-01-16T19:12:00"/>
        <d v="2013-05-09T19:12:57"/>
        <d v="2014-01-13T09:55:12"/>
        <d v="2013-12-15T11:31:10"/>
        <d v="2013-09-09T05:45:36"/>
        <d v="2011-04-28T23:21:02"/>
        <d v="2011-02-15T00:21:53"/>
        <d v="2013-11-25T17:53:19"/>
        <d v="2011-06-17T09:05:54"/>
        <d v="2010-09-21T02:36:37"/>
        <d v="2010-08-07T09:45:59"/>
        <d v="2012-02-14T05:25:58"/>
        <d v="2010-07-29T16:19:12"/>
        <d v="2012-07-06T23:02:24"/>
        <d v="2010-08-05T22:39:22"/>
        <d v="2012-07-02T11:30:14"/>
        <d v="2012-02-02T12:28:48"/>
        <d v="2013-07-21T23:50:04"/>
        <d v="2012-05-03T11:31:58"/>
        <d v="2010-07-05T19:11:02"/>
        <d v="2013-09-26T03:52:43"/>
        <d v="2014-01-01T16:19:12"/>
        <d v="2010-12-14T18:14:24"/>
        <d v="2013-10-22T01:12:12"/>
        <d v="2011-10-29T12:54:59"/>
        <d v="2014-06-16T10:33:36"/>
        <d v="2010-05-24T01:49:33"/>
        <d v="2013-09-01T02:17:05"/>
        <d v="2014-12-15T15:21:36"/>
        <d v="2012-12-07T09:36:14"/>
        <d v="2014-04-09T11:30:14"/>
        <d v="2012-02-11T22:26:29"/>
        <d v="2013-10-18T17:55:47"/>
        <d v="2011-12-05T02:52:48"/>
        <d v="2012-07-17T10:42:02"/>
        <d v="2011-09-28T23:02:24"/>
        <d v="2012-10-06T07:40:48"/>
        <d v="2014-02-10T16:19:12"/>
        <d v="2015-02-18T22:50:21"/>
        <d v="2013-06-06T01:28:11"/>
        <d v="2014-03-30T07:29:58"/>
        <d v="2013-01-25T21:06:14"/>
        <d v="2015-04-21T04:43:27"/>
        <d v="2012-02-28T13:28:19"/>
        <d v="2014-06-16T06:32:42"/>
        <d v="2015-04-13T17:08:48"/>
        <d v="2012-02-24T16:21:07"/>
        <d v="2015-04-23T14:24:00"/>
        <d v="2014-12-03T05:16:48"/>
        <d v="2012-05-17T20:09:36"/>
        <d v="2013-11-06T11:31:22"/>
        <d v="2013-10-01T20:09:02"/>
        <d v="2015-01-28T21:08:27"/>
        <d v="2011-07-10T18:07:26"/>
        <d v="2015-01-17T12:36:22"/>
        <d v="2012-11-02T09:53:14"/>
        <d v="2014-09-25T13:19:00"/>
        <d v="2014-01-17T08:47:09"/>
        <d v="2015-03-09T00:31:29"/>
        <d v="2014-06-30T19:03:13"/>
        <d v="2015-01-07T08:29:32"/>
        <d v="2014-08-11T01:55:12"/>
        <d v="2013-08-16T20:11:00"/>
        <d v="2015-01-23T01:15:47"/>
        <d v="2012-06-18T17:40:00"/>
        <d v="2015-03-29T06:08:19"/>
        <d v="2013-01-31T07:40:48"/>
        <d v="2013-04-13T03:49:00"/>
        <d v="2014-07-15T08:38:24"/>
        <d v="2015-01-07T17:44:07"/>
        <d v="2014-06-20T08:38:24"/>
        <d v="2013-03-04T00:57:36"/>
        <d v="2015-04-22T14:22:38"/>
        <d v="2015-04-17T22:04:48"/>
        <d v="2015-02-23T20:08:38"/>
        <d v="2015-01-24T04:48:04"/>
        <d v="2014-02-04T15:09:23"/>
        <d v="2015-04-23T00:10:16"/>
        <d v="2012-05-19T12:29:43"/>
        <d v="2013-03-05T13:14:52"/>
        <d v="2012-04-02T15:00:37"/>
        <d v="2010-06-21T18:30:46"/>
        <d v="2014-03-02T19:11:02"/>
        <d v="2013-04-16T08:38:24"/>
        <d v="2013-11-18T19:11:51"/>
        <d v="2009-11-25T01:45:36"/>
        <d v="2014-03-12T14:34:59"/>
        <d v="2010-08-29T07:40:52"/>
        <d v="2009-07-18T08:38:24"/>
        <d v="2010-10-17T09:04:41"/>
        <d v="2011-12-07T23:59:02"/>
        <d v="2012-09-11T21:08:10"/>
        <d v="2010-10-15T00:57:36"/>
        <d v="2012-03-05T03:13:55"/>
        <d v="2008-04-27T12:28:48"/>
        <d v="2010-08-14T00:57:36"/>
        <d v="2010-08-09T17:59:37"/>
        <d v="2011-01-09T20:08:38"/>
        <d v="2011-05-02T16:39:41"/>
        <d v="2011-05-08T16:13:42"/>
        <d v="2010-06-17T23:34:49"/>
        <d v="2010-07-06T15:20:38"/>
        <d v="2012-06-18T13:36:32"/>
        <d v="2009-06-15T14:11:21"/>
        <d v="2010-10-16T22:30:39"/>
        <d v="2011-09-25T01:27:56"/>
        <d v="2012-03-28T11:31:12"/>
        <d v="2010-04-09T07:21:32"/>
        <d v="2012-10-26T02:52:48"/>
        <d v="2010-07-02T19:14:04"/>
        <d v="2010-08-26T04:05:15"/>
        <d v="2012-11-14T14:24:00"/>
        <d v="2011-06-18T00:40:36"/>
        <d v="2011-06-29T07:44:14"/>
        <d v="2012-07-28T02:59:01"/>
        <d v="2012-07-10T19:12:00"/>
        <d v="2010-08-24T09:36:25"/>
        <d v="2010-09-26T14:37:43"/>
        <d v="2010-08-26T02:19:53"/>
        <d v="2008-05-05T06:08:38"/>
        <d v="2008-07-09T00:00:00"/>
        <d v="2008-02-23T15:20:38"/>
        <d v="2012-03-12T22:02:58"/>
        <d v="2012-06-25T06:20:48"/>
        <d v="2015-05-14T19:26:25"/>
        <d v="2015-05-20T05:16:18"/>
        <d v="2015-04-30T22:11:57"/>
        <d v="2015-05-06T18:28:34"/>
        <d v="2015-05-09T18:45:18"/>
        <d v="2015-06-09T05:45:36"/>
        <d v="2012-11-12T13:27:02"/>
        <d v="2013-08-19T18:00:36"/>
        <d v="2012-10-04T21:06:20"/>
        <d v="2014-02-21T05:45:36"/>
        <d v="2012-11-04T00:07:50"/>
        <d v="2013-04-18T17:21:08"/>
        <d v="2012-08-18T22:52:48"/>
        <d v="2013-01-19T13:01:26"/>
        <d v="2012-08-31T06:27:53"/>
        <d v="2012-06-01T09:47:07"/>
        <d v="2012-09-14T17:38:17"/>
        <d v="2012-09-17T20:39:45"/>
        <d v="2015-02-02T03:49:26"/>
        <d v="2014-12-16T10:58:12"/>
        <d v="2013-09-15T15:52:04"/>
        <d v="2012-12-21T05:45:36"/>
        <d v="2014-03-07T11:18:43"/>
        <d v="2014-08-15T15:48:18"/>
        <d v="2013-06-08T22:42:14"/>
        <d v="2014-12-04T03:02:54"/>
        <d v="2014-10-14T01:30:49"/>
        <d v="2014-04-17T20:31:00"/>
        <d v="2013-10-14T10:11:39"/>
        <d v="2015-02-17T01:09:55"/>
        <d v="2013-07-06T21:31:49"/>
        <d v="2013-08-11T22:16:50"/>
        <d v="2013-06-28T19:25:09"/>
        <d v="2013-03-23T21:27:22"/>
        <d v="2013-07-09T14:26:11"/>
        <d v="2013-08-11T02:41:40"/>
        <d v="2013-12-17T14:17:15"/>
        <d v="2013-04-12T09:15:50"/>
        <d v="2013-10-06T14:57:59"/>
        <d v="2014-04-05T03:48:29"/>
        <d v="2014-06-24T00:57:36"/>
        <d v="2013-02-23T01:27:31"/>
        <d v="2014-02-25T02:11:12"/>
        <d v="2013-12-26T12:53:42"/>
        <d v="2014-03-16T05:45:36"/>
        <d v="2013-12-21T08:24:32"/>
        <d v="2014-06-19T06:01:51"/>
        <d v="2013-06-22T02:13:50"/>
        <d v="2014-04-08T03:21:47"/>
        <d v="2013-03-01T07:14:15"/>
        <d v="2013-08-30T07:21:32"/>
        <d v="2013-07-01T02:33:08"/>
        <d v="2013-10-31T14:17:59"/>
        <d v="2013-04-24T16:32:58"/>
        <d v="2014-10-28T16:23:00"/>
        <d v="2014-02-07T17:29:03"/>
        <d v="2015-01-10T16:12:32"/>
        <d v="2013-10-28T02:13:17"/>
        <d v="2013-12-05T11:53:51"/>
        <d v="2013-12-02T09:38:16"/>
        <d v="2013-06-18T11:57:34"/>
        <d v="2013-10-07T03:21:39"/>
        <d v="2013-05-03T12:49:43"/>
        <d v="2013-01-27T14:02:17"/>
        <d v="2013-10-08T14:14:55"/>
        <d v="2013-03-24T00:06:47"/>
        <d v="2014-09-11T10:35:50"/>
        <d v="2013-03-28T18:42:14"/>
        <d v="2013-09-28T05:44:38"/>
        <d v="2013-03-17T16:36:13"/>
        <d v="2013-06-08T17:20:42"/>
        <d v="2013-12-28T15:15:34"/>
        <d v="2013-10-11T10:08:16"/>
        <d v="2013-05-07T16:01:29"/>
        <d v="2015-02-23T07:37:55"/>
        <d v="2013-12-15T21:28:56"/>
        <d v="2013-03-16T08:52:06"/>
        <d v="2013-09-06T03:50:09"/>
        <d v="2013-03-01T22:32:06"/>
        <d v="2014-06-08T01:22:37"/>
        <d v="2014-05-01T04:33:32"/>
        <d v="2013-07-19T22:22:54"/>
        <d v="2014-05-25T04:58:32"/>
        <d v="2014-03-01T22:01:43"/>
        <d v="2014-10-22T16:22:00"/>
        <d v="2013-03-31T22:43:02"/>
        <d v="2013-06-18T19:12:00"/>
        <d v="2013-01-19T23:24:07"/>
        <d v="2013-10-21T05:46:48"/>
        <d v="2013-11-08T23:48:24"/>
        <d v="2013-10-27T19:45:19"/>
        <d v="2015-01-11T12:10:46"/>
        <d v="2012-08-21T02:24:00"/>
        <d v="2013-10-24T09:35:02"/>
        <d v="2014-09-04T22:45:32"/>
        <d v="2013-05-23T06:43:12"/>
        <d v="2012-10-28T04:03:00"/>
        <d v="2013-06-02T01:30:18"/>
        <d v="2013-04-30T08:22:13"/>
        <d v="2013-01-23T16:59:07"/>
        <d v="2013-05-03T04:19:08"/>
        <d v="2013-05-20T10:56:35"/>
        <d v="2013-03-14T06:38:14"/>
        <d v="2013-01-11T01:21:44"/>
        <d v="2014-07-19T23:06:14"/>
        <d v="2013-10-10T23:07:04"/>
        <d v="2014-05-17T22:42:08"/>
        <d v="2013-05-21T11:20:49"/>
        <d v="2015-03-20T14:08:38"/>
        <d v="2014-04-09T09:44:04"/>
        <d v="2014-08-18T21:29:48"/>
        <d v="2013-05-17T03:07:09"/>
        <d v="2014-04-24T13:03:05"/>
        <d v="2013-10-07T03:19:35"/>
        <d v="2013-12-05T17:54:59"/>
        <d v="2014-03-27T10:20:19"/>
        <d v="2013-05-26T06:43:12"/>
        <d v="2014-02-04T21:05:00"/>
        <d v="2013-12-18T17:54:04"/>
        <d v="2014-04-11T02:29:00"/>
        <d v="2013-09-25T15:20:38"/>
        <d v="2013-05-28T01:55:39"/>
        <d v="2012-11-01T17:17:09"/>
        <d v="2014-07-17T21:13:27"/>
        <d v="2013-11-27T00:32:20"/>
        <d v="2015-01-11T09:05:08"/>
        <d v="2014-12-28T11:31:12"/>
        <d v="2014-10-19T11:08:10"/>
        <d v="2013-02-12T00:24:14"/>
        <d v="2013-01-11T06:53:46"/>
        <d v="2015-04-16T16:07:50"/>
        <d v="2014-02-26T00:00:00"/>
        <d v="2015-03-17T16:54:33"/>
        <d v="2015-04-21T18:04:56"/>
        <d v="2014-06-14T07:27:12"/>
        <d v="2015-04-09T01:01:25"/>
        <d v="2014-05-19T04:16:54"/>
        <d v="2014-08-01T07:40:48"/>
        <d v="2014-05-18T06:02:58"/>
        <d v="2015-02-16T09:52:19"/>
        <d v="2010-11-05T13:53:32"/>
        <d v="2011-07-24T07:40:48"/>
        <d v="2013-12-01T11:01:26"/>
        <d v="2011-01-08T10:48:46"/>
        <d v="2011-08-14T17:43:15"/>
        <d v="2010-08-30T21:07:12"/>
        <d v="2011-02-10T13:26:24"/>
        <d v="2009-06-17T21:25:16"/>
        <d v="2010-09-12T17:04:53"/>
        <d v="2010-05-21T09:26:16"/>
        <d v="2009-01-17T19:14:53"/>
        <d v="2011-02-23T14:21:54"/>
        <d v="2009-02-22T06:58:49"/>
        <d v="2008-11-25T21:07:12"/>
        <d v="2013-01-17T06:36:19"/>
        <d v="2010-11-29T02:29:31"/>
        <d v="2011-04-26T04:37:00"/>
        <d v="2010-11-14T02:52:48"/>
        <d v="2013-12-11T04:17:21"/>
        <d v="2010-08-21T05:16:56"/>
        <d v="2009-12-02T06:30:08"/>
        <d v="2010-08-22T05:45:39"/>
        <d v="2010-01-14T14:24:03"/>
        <d v="2010-02-09T14:22:04"/>
        <d v="2010-08-13T14:23:37"/>
        <d v="2010-09-15T14:23:57"/>
        <d v="2010-03-14T21:18:32"/>
        <d v="2011-08-15T07:15:49"/>
        <d v="2010-10-11T15:48:25"/>
        <d v="2009-05-26T11:22:34"/>
        <d v="2010-10-05T02:51:50"/>
        <d v="2011-08-05T04:50:14"/>
        <d v="2010-09-12T07:11:06"/>
        <d v="2010-09-26T00:41:12"/>
        <d v="2011-07-07T04:43:04"/>
        <d v="2009-12-06T04:53:24"/>
        <d v="2013-04-09T10:46:12"/>
        <d v="2011-04-13T12:28:48"/>
        <d v="2010-10-12T04:22:00"/>
        <d v="2013-11-28T13:05:40"/>
        <d v="2012-12-07T10:22:41"/>
        <d v="2014-07-30T11:36:58"/>
        <d v="2013-01-28T11:52:33"/>
        <d v="2013-05-22T16:38:39"/>
        <d v="2013-12-04T09:36:00"/>
        <d v="2013-07-17T10:19:16"/>
        <d v="2012-11-01T01:46:09"/>
        <d v="2013-06-27T22:29:35"/>
        <d v="2013-07-21T04:44:21"/>
        <d v="2014-03-30T03:34:36"/>
        <d v="2013-02-25T03:52:59"/>
        <d v="2015-04-09T02:04:37"/>
        <d v="2012-11-06T07:03:38"/>
        <d v="2013-05-04T06:52:03"/>
        <d v="2013-02-11T13:08:02"/>
        <d v="2013-05-28T05:02:53"/>
        <d v="2013-01-27T05:07:39"/>
        <d v="2012-10-06T08:22:28"/>
        <d v="2014-12-02T05:08:10"/>
        <d v="2013-12-14T02:08:20"/>
        <d v="2014-06-16T01:47:31"/>
        <d v="2013-01-31T08:04:40"/>
        <d v="2013-03-04T04:19:12"/>
        <d v="2010-10-17T01:13:08"/>
        <d v="2013-02-19T17:15:50"/>
        <d v="2012-01-17T07:39:50"/>
        <d v="2013-10-22T18:14:24"/>
        <d v="2010-07-17T01:51:36"/>
        <d v="2013-06-27T09:26:24"/>
        <d v="2013-10-17T16:18:14"/>
        <d v="2010-12-03T02:17:03"/>
        <d v="2011-06-10T02:53:53"/>
        <d v="2008-05-26T20:09:36"/>
        <d v="2013-02-13T14:23:07"/>
        <d v="2011-11-01T11:05:03"/>
        <d v="2009-12-02T03:25:41"/>
        <d v="2011-06-04T19:11:02"/>
        <d v="2013-04-15T03:30:26"/>
        <d v="2010-02-25T14:35:32"/>
        <d v="2011-12-27T11:18:41"/>
        <d v="2011-12-31T23:59:02"/>
        <d v="2009-05-13T01:55:12"/>
        <d v="2010-10-26T08:09:06"/>
        <d v="2013-05-08T07:12:00"/>
        <d v="2012-01-04T21:07:12"/>
        <d v="2010-07-27T08:12:51"/>
        <d v="2014-11-17T05:13:55"/>
        <d v="2011-09-05T10:33:36"/>
        <d v="2013-12-08T12:27:50"/>
        <d v="2010-07-14T00:46:05"/>
        <d v="2015-04-16T13:51:42"/>
        <d v="2011-01-06T00:44:55"/>
        <d v="2013-08-06T16:18:14"/>
        <d v="2010-09-17T02:36:41"/>
        <d v="2011-04-07T00:45:43"/>
        <d v="2012-08-05T12:22:11"/>
        <d v="2013-07-08T07:39:50"/>
        <d v="2010-03-14T01:33:07"/>
        <d v="2013-05-15T21:54:47"/>
        <d v="2013-12-13T16:01:25"/>
        <d v="2014-11-28T02:29:25"/>
        <d v="2013-10-02T07:03:13"/>
        <d v="2012-10-18T17:15:11"/>
        <d v="2014-07-02T15:12:00"/>
        <d v="2012-11-07T19:43:10"/>
        <d v="2013-06-30T22:10:12"/>
        <d v="2014-10-20T20:09:30"/>
        <d v="2013-11-18T07:13:48"/>
        <d v="2015-03-23T16:00:34"/>
        <d v="2014-07-11T17:28:20"/>
        <d v="2013-06-20T14:16:16"/>
        <d v="2012-11-09T08:50:23"/>
        <d v="2014-07-11T05:35:07"/>
        <d v="2013-03-25T05:23:06"/>
        <d v="2013-06-18T12:42:21"/>
        <d v="2012-10-22T08:20:45"/>
        <d v="2013-12-10T00:00:00"/>
        <d v="2012-12-01T16:14:27"/>
        <d v="2013-07-22T06:43:12"/>
        <d v="2014-01-15T10:38:22"/>
        <d v="2014-12-15T19:54:09"/>
        <d v="2013-05-25T07:10:05"/>
        <d v="2013-08-20T03:01:54"/>
        <d v="2012-09-23T16:26:07"/>
        <d v="2014-02-21T13:22:11"/>
        <d v="2014-02-26T16:31:15"/>
        <d v="2013-06-08T12:42:14"/>
        <d v="2014-05-18T03:42:50"/>
        <d v="2014-03-24T12:36:45"/>
        <d v="2014-05-08T21:50:47"/>
        <d v="2012-12-20T20:22:44"/>
        <d v="2013-07-02T19:28:25"/>
        <d v="2012-10-25T08:51:39"/>
        <d v="2015-04-07T09:28:00"/>
        <d v="2012-10-25T01:52:09"/>
        <d v="2014-08-10T11:42:40"/>
        <d v="2013-11-24T18:24:01"/>
        <d v="2012-10-21T07:46:21"/>
        <d v="2014-05-20T10:11:12"/>
        <d v="2010-12-29T07:39:50"/>
        <d v="2013-01-26T09:55:12"/>
        <d v="2012-03-21T09:30:28"/>
        <d v="2010-08-19T16:32:22"/>
        <d v="2014-08-08T18:14:14"/>
        <d v="2012-07-21T02:58:55"/>
        <d v="2013-10-14T17:16:48"/>
        <d v="2015-04-25T09:36:00"/>
        <d v="2010-11-01T18:55:13"/>
        <d v="2014-10-10T21:06:14"/>
        <d v="2015-02-16T04:47:02"/>
        <d v="2013-03-22T09:03:31"/>
        <d v="2011-01-06T15:00:42"/>
        <d v="2012-07-21T14:24:00"/>
        <d v="2014-06-23T15:21:36"/>
        <d v="2013-10-28T01:47:40"/>
        <d v="2013-01-04T07:40:01"/>
        <d v="2014-01-30T00:00:59"/>
        <d v="2013-12-23T04:48:00"/>
        <d v="2013-12-11T06:43:12"/>
        <d v="2013-07-27T16:15:48"/>
        <d v="2015-02-13T02:43:27"/>
        <d v="2015-01-16T18:23:27"/>
        <d v="2010-12-29T13:33:09"/>
        <d v="2014-12-26T06:11:20"/>
        <d v="2013-08-09T01:01:54"/>
        <d v="2014-01-25T05:40:11"/>
        <d v="2013-02-12T18:25:04"/>
        <d v="2013-07-20T18:09:57"/>
        <d v="2014-08-21T02:52:48"/>
        <d v="2013-11-01T01:58:50"/>
        <d v="2014-07-21T01:25:25"/>
        <d v="2012-05-23T19:12:00"/>
        <d v="2014-11-16T17:02:44"/>
        <d v="2013-05-18T18:04:11"/>
        <d v="2014-12-02T10:33:36"/>
        <d v="2014-11-29T02:06:00"/>
        <d v="2013-03-28T21:02:19"/>
        <d v="2013-05-01T10:19:58"/>
        <d v="2013-08-13T09:27:35"/>
        <d v="2012-12-01T16:27:50"/>
        <d v="2014-09-04T09:33:07"/>
        <d v="2015-04-21T08:38:58"/>
        <d v="2013-01-22T13:39:15"/>
        <d v="2013-11-10T19:41:54"/>
        <d v="2013-10-16T19:28:18"/>
        <d v="2014-05-04T22:13:46"/>
        <d v="2014-03-30T16:15:03"/>
        <d v="2015-02-04T08:37:29"/>
        <d v="2014-02-14T08:00:09"/>
        <d v="2013-02-21T14:13:12"/>
        <d v="2012-09-01T19:12:00"/>
        <d v="2013-06-28T16:43:37"/>
        <d v="2014-04-07T04:48:00"/>
        <d v="2015-04-23T06:43:12"/>
        <d v="2014-09-22T10:04:48"/>
        <d v="2014-09-19T08:51:06"/>
        <d v="2013-06-25T08:19:22"/>
        <d v="2014-01-23T04:54:41"/>
        <d v="2012-01-24T19:12:10"/>
        <d v="2013-10-23T23:55:24"/>
        <d v="2013-11-06T07:40:48"/>
        <d v="2014-02-06T03:49:26"/>
        <d v="2013-07-11T11:59:35"/>
        <d v="2013-11-26T17:16:48"/>
        <d v="2014-04-08T05:58:39"/>
        <d v="2014-01-08T15:52:19"/>
        <d v="2014-03-08T15:13:32"/>
        <d v="2012-10-15T19:40:29"/>
        <d v="2013-03-02T20:46:05"/>
        <d v="2014-02-24T08:38:24"/>
        <d v="2013-01-13T00:43:12"/>
        <d v="2014-08-25T17:15:50"/>
        <d v="2013-01-24T12:04:37"/>
        <d v="2014-07-14T21:06:47"/>
        <d v="2012-09-20T20:50:17"/>
        <d v="2013-11-25T16:28:14"/>
        <d v="2013-05-09T05:47:06"/>
        <d v="2014-05-31T06:47:51"/>
        <d v="2012-09-28T10:04:00"/>
        <d v="2013-02-04T09:35:02"/>
        <d v="2013-05-10T22:11:50"/>
        <d v="2012-10-27T05:42:48"/>
        <d v="2013-07-04T13:09:17"/>
        <d v="2012-12-16T05:10:46"/>
        <d v="2013-09-03T00:21:05"/>
        <d v="2013-05-05T12:28:48"/>
        <d v="2014-09-19T10:38:14"/>
        <d v="2013-08-08T12:58:49"/>
        <d v="2013-07-17T02:16:55"/>
        <d v="2013-06-02T12:29:46"/>
        <d v="2012-10-30T07:59:27"/>
        <d v="2012-12-11T13:47:49"/>
        <d v="2013-06-21T13:47:29"/>
        <d v="2013-03-08T15:36:58"/>
        <d v="2013-10-05T22:04:48"/>
        <d v="2012-09-15T22:36:56"/>
        <d v="2012-10-26T06:15:24"/>
        <d v="2012-12-04T14:23:33"/>
        <d v="2015-05-18T04:24:33"/>
        <d v="2015-05-16T06:57:14"/>
        <d v="2015-05-02T17:49:17"/>
        <d v="2015-05-16T08:21:01"/>
        <d v="2015-05-04T21:06:32"/>
        <d v="2012-12-30T22:03:50"/>
        <d v="2011-09-01T04:47:02"/>
        <d v="2014-09-10T13:12:25"/>
        <d v="2014-11-21T00:56:38"/>
        <d v="2012-10-26T10:33:36"/>
        <d v="2012-09-09T05:46:34"/>
        <d v="2011-10-16T18:14:24"/>
        <d v="2014-02-20T21:46:57"/>
        <d v="2014-12-01T09:36:00"/>
        <d v="2014-04-18T07:15:39"/>
        <d v="2013-12-08T16:19:05"/>
        <d v="2013-02-18T12:26:23"/>
        <d v="2014-06-26T23:02:24"/>
        <d v="2014-06-11T15:07:06"/>
        <d v="2014-12-27T20:20:03"/>
        <d v="2011-12-08T14:24:00"/>
        <d v="2015-03-14T00:32:51"/>
        <d v="2013-03-14T10:41:24"/>
        <d v="2013-10-17T20:00:57"/>
        <d v="2015-04-12T16:11:46"/>
        <d v="2014-06-16T00:52:59"/>
        <d v="2013-10-10T11:45:00"/>
        <d v="2014-02-26T14:46:57"/>
        <d v="2013-07-07T23:47:09"/>
        <d v="2011-07-29T20:09:12"/>
        <d v="2013-01-01T17:16:48"/>
        <d v="2011-09-01T21:07:12"/>
        <d v="2013-06-17T19:43:35"/>
        <d v="2014-11-30T09:35:02"/>
        <d v="2011-06-21T17:16:48"/>
        <d v="2012-07-15T07:40:22"/>
        <d v="2012-04-12T08:38:24"/>
        <d v="2014-12-22T16:44:52"/>
        <d v="2012-07-27T01:15:28"/>
        <d v="2013-05-20T18:00:50"/>
        <d v="2013-01-03T13:33:07"/>
        <d v="2010-09-04T16:35:00"/>
        <d v="2014-12-05T14:17:43"/>
        <d v="2010-06-23T02:23:58"/>
        <d v="2010-11-01T13:09:53"/>
        <d v="2012-11-15T07:26:35"/>
        <d v="2010-10-04T20:19:12"/>
        <d v="2014-10-21T20:12:50"/>
        <d v="2013-06-12T13:36:36"/>
        <d v="2010-10-18T23:02:24"/>
        <d v="2012-09-06T07:57:28"/>
        <d v="2010-04-14T16:40:04"/>
        <d v="2010-12-12T17:52:22"/>
        <d v="2012-11-27T15:36:49"/>
        <d v="2013-06-16T10:32:26"/>
        <d v="2012-04-08T14:59:13"/>
        <d v="2014-09-25T20:53:19"/>
        <d v="2014-11-27T01:32:32"/>
        <d v="2014-09-05T10:21:51"/>
        <d v="2011-09-24T09:40:08"/>
        <d v="2011-04-15T17:47:05"/>
        <d v="2010-07-11T06:36:43"/>
        <d v="2011-08-29T14:18:57"/>
        <d v="2010-09-19T03:50:24"/>
        <d v="2011-02-10T21:58:51"/>
        <d v="2009-12-11T18:16:17"/>
        <d v="2013-10-19T09:36:48"/>
        <d v="2010-07-21T10:19:34"/>
        <d v="2012-08-25T18:04:38"/>
        <d v="2012-06-10T18:10:05"/>
        <d v="2011-05-14T04:48:00"/>
        <d v="2012-01-05T12:20:42"/>
        <d v="2014-06-18T05:31:32"/>
        <d v="2011-06-16T05:47:39"/>
        <d v="2010-04-12T01:16:04"/>
        <d v="2013-08-17T08:46:01"/>
        <d v="2013-09-20T07:44:04"/>
        <d v="2012-11-11T15:48:54"/>
        <d v="2014-01-21T03:53:56"/>
        <d v="2015-04-21T00:43:00"/>
        <d v="2013-04-24T03:50:24"/>
        <d v="2013-04-28T21:06:14"/>
        <d v="2013-06-30T14:15:08"/>
        <d v="2013-01-12T21:01:29"/>
        <d v="2014-09-25T02:52:48"/>
        <d v="2012-09-27T03:30:53"/>
        <d v="2012-10-05T10:20:02"/>
        <d v="2014-09-18T05:36:41"/>
        <d v="2013-05-20T22:04:48"/>
        <d v="2013-04-23T19:42:27"/>
        <d v="2014-10-28T00:57:36"/>
        <d v="2013-10-14T20:40:57"/>
        <d v="2013-09-23T22:08:05"/>
        <d v="2014-04-29T05:45:36"/>
        <d v="2012-08-26T20:09:36"/>
        <d v="2012-09-23T06:24:27"/>
        <d v="2012-09-26T13:01:26"/>
        <d v="2013-10-03T18:14:24"/>
        <d v="2014-08-08T21:07:12"/>
        <d v="2013-03-17T23:17:51"/>
        <d v="2012-12-25T07:40:48"/>
        <d v="2013-10-09T12:01:43"/>
        <d v="2013-09-18T17:16:48"/>
        <d v="2012-12-14T18:07:50"/>
        <d v="2013-10-24T17:24:22"/>
        <d v="2013-10-08T08:38:24"/>
        <d v="2013-09-03T05:43:00"/>
        <d v="2013-10-25T01:15:46"/>
        <d v="2014-05-24T23:39:50"/>
        <d v="2012-08-21T06:42:14"/>
        <d v="2013-05-04T22:00:03"/>
        <d v="2013-06-13T22:04:48"/>
        <d v="2015-01-28T18:04:11"/>
        <d v="2013-07-15T19:45:50"/>
        <d v="2014-09-26T22:41:45"/>
        <d v="2013-10-05T16:19:12"/>
        <d v="2013-05-09T20:23:24"/>
        <d v="2013-11-24T12:49:23"/>
        <d v="2013-08-19T12:06:33"/>
        <d v="2014-04-22T17:16:48"/>
        <d v="2012-12-09T10:42:10"/>
        <d v="2013-06-04T18:38:16"/>
        <d v="2013-06-08T22:03:50"/>
        <d v="2013-08-18T02:36:29"/>
        <d v="2014-02-01T20:10:59"/>
        <d v="2013-09-13T05:45:36"/>
        <d v="2014-07-26T11:02:24"/>
        <d v="2013-12-03T12:28:48"/>
        <d v="2014-07-25T06:09:53"/>
        <d v="2012-08-02T01:54:14"/>
        <d v="2013-09-19T12:17:07"/>
        <d v="2013-02-06T00:00:00"/>
        <d v="2013-12-11T07:40:48"/>
        <d v="2013-04-12T07:42:53"/>
        <d v="2014-02-02T00:57:36"/>
        <d v="2015-04-01T14:23:02"/>
        <d v="2014-02-06T19:00:33"/>
        <d v="2012-10-31T01:55:12"/>
        <d v="2012-11-10T22:03:50"/>
        <d v="2013-05-27T04:48:00"/>
        <d v="2014-02-10T11:16:45"/>
        <d v="2012-09-09T18:14:24"/>
        <d v="2014-08-04T13:26:24"/>
        <d v="2015-02-17T17:22:53"/>
        <d v="2013-08-13T06:08:32"/>
        <d v="2013-08-04T07:18:18"/>
        <d v="2014-07-16T00:20:14"/>
        <d v="2013-08-04T06:18:33"/>
        <d v="2014-06-16T20:25:36"/>
        <d v="2012-11-22T05:55:23"/>
        <d v="2014-03-27T18:30:43"/>
        <d v="2012-09-09T08:43:15"/>
        <d v="2012-11-30T02:28:45"/>
        <d v="2013-07-14T04:59:30"/>
        <d v="2014-03-27T18:47:02"/>
        <d v="2013-10-11T15:54:14"/>
        <d v="2015-04-04T00:57:36"/>
        <d v="2013-02-17T02:22:05"/>
        <d v="2013-12-16T09:18:28"/>
        <d v="2014-08-10T22:17:13"/>
        <d v="2013-11-25T11:41:34"/>
        <d v="2012-09-12T22:59:40"/>
        <d v="2012-11-25T18:25:58"/>
        <d v="2013-09-20T05:05:17"/>
        <d v="2013-03-19T11:16:09"/>
        <d v="2014-12-01T08:38:24"/>
        <d v="2014-08-24T17:16:48"/>
        <d v="2014-11-22T15:12:52"/>
        <d v="2014-09-08T12:42:54"/>
        <d v="2012-08-06T21:38:38"/>
        <d v="2013-03-04T17:01:00"/>
        <d v="2013-08-24T20:55:00"/>
        <d v="2013-04-10T06:21:18"/>
        <d v="2015-03-02T11:46:59"/>
        <d v="2014-06-28T01:59:53"/>
        <d v="2013-09-19T10:25:16"/>
        <d v="2015-01-15T06:43:12"/>
        <d v="2013-09-06T19:56:43"/>
        <d v="2014-03-18T21:30:35"/>
        <d v="2013-10-23T00:04:48"/>
        <d v="2013-02-15T08:00:35"/>
        <d v="2014-06-24T16:37:05"/>
        <d v="2014-04-03T17:15:50"/>
        <d v="2013-02-17T08:06:58"/>
        <d v="2013-05-22T17:07:13"/>
        <d v="2013-11-20T06:42:14"/>
        <d v="2013-03-24T13:41:11"/>
        <d v="2013-01-01T18:13:26"/>
        <d v="2012-11-15T09:19:46"/>
        <d v="2012-10-26T11:31:12"/>
        <d v="2014-06-09T13:38:03"/>
        <d v="2012-11-11T13:26:24"/>
        <d v="2013-03-22T07:40:48"/>
        <d v="2013-06-11T18:53:02"/>
        <d v="2012-09-11T02:52:48"/>
        <d v="2015-01-26T08:38:24"/>
        <d v="2013-12-11T20:37:31"/>
        <d v="2013-12-31T01:52:51"/>
        <d v="2014-09-12T20:02:32"/>
        <d v="2012-10-26T14:02:07"/>
        <d v="2013-04-19T22:45:25"/>
        <d v="2013-10-26T13:58:20"/>
        <d v="2013-11-10T16:19:29"/>
        <d v="2013-01-23T03:50:24"/>
        <d v="2014-10-26T00:21:00"/>
        <d v="2013-10-04T02:52:48"/>
        <d v="2014-07-07T10:37:24"/>
        <d v="2014-07-31T07:15:30"/>
        <d v="2013-02-07T19:56:10"/>
        <d v="2013-08-17T21:18:12"/>
        <d v="2013-09-01T05:14:01"/>
        <d v="2014-03-13T12:37:59"/>
        <d v="2012-11-23T03:01:25"/>
        <d v="2013-05-23T12:15:54"/>
        <d v="2014-05-11T07:15:02"/>
        <d v="2012-08-09T02:20:37"/>
        <d v="2013-11-17T11:09:33"/>
        <d v="2013-12-29T02:59:19"/>
        <d v="2012-10-23T02:45:16"/>
        <d v="2013-06-02T23:03:31"/>
        <d v="2012-12-11T07:56:52"/>
        <d v="2013-07-24T22:03:38"/>
        <d v="2013-04-05T18:14:24"/>
        <d v="2013-07-15T14:23:02"/>
        <d v="2012-11-27T14:25:05"/>
        <d v="2013-05-05T04:12:28"/>
        <d v="2012-10-02T13:26:24"/>
        <d v="2014-04-30T09:33:32"/>
        <d v="2012-08-14T22:36:08"/>
        <d v="2013-07-14T01:56:13"/>
        <d v="2012-12-01T03:00:29"/>
        <d v="2013-05-02T23:02:24"/>
        <d v="2014-07-27T16:16:51"/>
        <d v="2012-09-04T04:05:49"/>
        <d v="2014-10-18T00:00:00"/>
        <d v="2012-12-27T23:01:26"/>
        <d v="2012-09-30T21:05:48"/>
        <d v="2013-04-12T01:49:01"/>
        <d v="2012-11-13T15:21:36"/>
        <d v="2013-03-31T14:56:17"/>
        <d v="2013-05-11T02:55:17"/>
        <d v="2014-02-13T09:53:17"/>
        <d v="2013-06-20T14:30:05"/>
        <d v="2013-08-13T03:47:10"/>
        <d v="2013-07-29T23:22:34"/>
        <d v="2014-10-04T09:21:28"/>
        <d v="2015-01-09T12:39:22"/>
        <d v="2013-08-08T02:28:41"/>
        <d v="2014-01-18T12:14:40"/>
        <d v="2014-03-21T10:20:02"/>
        <d v="2012-12-20T20:25:10"/>
        <d v="2014-12-03T12:28:48"/>
        <d v="2013-12-09T02:53:08"/>
        <d v="2015-04-26T21:07:15"/>
        <d v="2013-08-21T15:09:35"/>
        <d v="2014-06-27T22:05:36"/>
        <d v="2013-06-05T02:10:45"/>
        <d v="2014-07-01T13:09:04"/>
        <d v="2014-07-29T15:33:12"/>
        <d v="2012-11-27T18:24:22"/>
        <d v="2013-06-03T08:38:24"/>
        <d v="2013-05-10T11:30:14"/>
        <d v="2013-09-05T17:33:11"/>
        <d v="2012-10-24T08:11:31"/>
        <d v="2013-09-10T18:43:44"/>
        <d v="2013-11-17T22:46:36"/>
        <d v="2013-05-18T00:43:04"/>
        <d v="2014-10-05T23:01:26"/>
        <d v="2013-07-10T14:15:22"/>
        <d v="2012-10-05T21:11:13"/>
        <d v="2012-11-17T02:41:15"/>
        <d v="2015-01-19T10:33:36"/>
        <d v="2014-02-28T02:52:48"/>
        <d v="2012-12-11T12:04:48"/>
        <d v="2013-02-09T01:55:12"/>
        <d v="2014-05-08T13:26:24"/>
        <d v="2013-05-31T09:49:26"/>
        <d v="2013-01-03T17:15:50"/>
        <d v="2013-03-19T14:24:00"/>
        <d v="2013-10-26T05:45:36"/>
        <d v="2013-11-24T11:56:06"/>
        <d v="2014-04-08T23:30:17"/>
        <d v="2013-01-25T05:55:47"/>
        <d v="2014-10-12T18:54:06"/>
        <d v="2014-12-16T23:02:24"/>
        <d v="2014-06-24T13:26:30"/>
        <d v="2014-11-29T12:28:48"/>
        <d v="2014-08-11T11:13:18"/>
        <d v="2014-02-17T14:23:02"/>
        <d v="2014-03-06T06:30:43"/>
        <d v="2015-03-12T02:00:29"/>
        <d v="2014-11-26T10:00:10"/>
        <d v="2014-04-17T18:21:52"/>
        <d v="2012-12-18T14:52:21"/>
        <d v="2015-03-04T05:43:32"/>
        <d v="2013-08-01T15:15:50"/>
        <d v="2015-04-10T05:44:38"/>
        <d v="2012-09-04T16:43:12"/>
        <d v="2015-03-15T20:09:36"/>
        <d v="2014-09-03T01:26:07"/>
        <d v="2011-04-08T19:16:02"/>
        <d v="2014-04-26T19:11:02"/>
        <d v="2013-01-29T07:49:11"/>
        <d v="2012-12-21T16:30:29"/>
        <d v="2013-02-26T00:09:27"/>
        <d v="2013-07-02T04:58:56"/>
        <d v="2014-03-19T08:43:30"/>
        <d v="2013-02-08T14:05:26"/>
        <d v="2013-05-03T07:39:30"/>
        <d v="2014-02-20T05:44:38"/>
        <d v="2013-04-22T15:14:05"/>
        <d v="2013-08-26T12:32:47"/>
        <d v="2013-01-19T00:57:36"/>
        <d v="2012-08-30T21:07:12"/>
        <d v="2012-10-05T18:23:14"/>
        <d v="2012-11-06T17:39:53"/>
        <d v="2013-09-23T10:33:36"/>
        <d v="2012-08-16T10:33:36"/>
        <d v="2013-10-17T08:56:32"/>
        <d v="2015-01-07T03:49:26"/>
        <d v="2014-10-16T07:34:33"/>
        <d v="2013-08-16T18:26:59"/>
        <d v="2011-01-21T04:39:36"/>
        <d v="2012-08-19T20:09:36"/>
        <d v="2015-04-14T07:42:16"/>
        <d v="2013-05-29T01:49:37"/>
        <d v="2014-10-04T03:12:24"/>
        <d v="2013-01-31T12:04:48"/>
        <d v="2013-11-17T22:58:44"/>
        <d v="2014-12-01T07:51:09"/>
        <d v="2013-11-12T11:35:21"/>
        <d v="2014-10-06T20:46:48"/>
        <d v="2014-12-17T22:03:50"/>
        <d v="2011-08-10T09:04:09"/>
        <d v="2011-11-18T03:49:26"/>
        <d v="2009-02-13T20:08:38"/>
        <d v="2014-04-29T16:22:21"/>
        <d v="2012-03-26T14:23:02"/>
        <d v="2013-08-31T10:33:36"/>
        <d v="2014-03-19T00:48:46"/>
        <d v="2013-12-07T02:24:45"/>
        <d v="2013-06-23T11:21:36"/>
        <d v="2014-03-31T09:03:58"/>
        <d v="2012-11-07T23:44:53"/>
        <d v="2012-11-26T06:35:31"/>
        <d v="2014-06-20T19:27:22"/>
        <d v="2013-03-14T10:54:43"/>
        <d v="2013-08-19T00:20:05"/>
        <d v="2014-06-28T02:55:22"/>
        <d v="2015-03-23T04:47:07"/>
        <d v="2013-08-03T07:39:50"/>
        <d v="2012-12-17T08:37:26"/>
        <d v="2013-05-11T04:51:50"/>
        <d v="2013-03-23T03:50:14"/>
        <d v="2012-12-14T22:20:33"/>
        <d v="2014-05-28T19:47:23"/>
        <d v="2014-07-12T17:15:50"/>
        <d v="2012-10-26T07:09:32"/>
        <d v="2013-11-29T00:34:09"/>
        <d v="2012-10-30T22:51:58"/>
        <d v="2013-12-01T09:36:00"/>
        <d v="2014-12-09T01:06:12"/>
        <d v="2014-01-20T20:08:38"/>
        <d v="2012-10-16T19:30:45"/>
        <d v="2014-08-30T12:56:36"/>
        <d v="2013-11-11T10:06:04"/>
        <d v="2013-12-16T16:53:38"/>
        <d v="2013-02-26T01:55:45"/>
        <d v="2015-01-22T00:34:42"/>
        <d v="2013-06-28T09:35:02"/>
        <d v="2014-12-15T21:51:22"/>
        <d v="2013-08-19T18:32:38"/>
        <d v="2014-05-05T17:57:45"/>
        <d v="2014-10-07T19:38:14"/>
        <d v="2013-12-09T22:41:58"/>
        <d v="2015-04-13T20:07:39"/>
        <d v="2013-05-07T10:52:43"/>
        <d v="2013-05-31T00:06:58"/>
        <d v="2013-03-09T19:51:06"/>
        <d v="2013-11-21T06:06:15"/>
        <d v="2014-01-14T18:23:08"/>
        <d v="2012-11-17T15:21:36"/>
        <d v="2013-07-12T08:26:53"/>
        <d v="2013-11-30T13:38:33"/>
        <d v="2013-10-20T02:00:57"/>
        <d v="2015-02-03T22:39:50"/>
        <d v="2013-03-21T19:51:22"/>
        <d v="2014-08-29T10:32:38"/>
        <d v="2013-07-08T12:08:43"/>
        <d v="2014-10-03T19:55:53"/>
        <d v="2013-12-15T23:02:24"/>
        <d v="2013-11-21T20:15:18"/>
        <d v="2014-09-20T11:08:29"/>
        <d v="2013-07-26T19:01:13"/>
        <d v="2014-11-24T07:40:48"/>
        <d v="2014-04-05T10:49:55"/>
        <d v="2014-04-09T11:05:27"/>
        <d v="2013-01-04T01:51:36"/>
        <d v="2013-09-19T00:53:46"/>
        <d v="2014-10-11T21:17:05"/>
        <d v="2013-08-17T05:31:18"/>
        <d v="2013-04-15T07:40:48"/>
        <d v="2013-01-02T17:16:48"/>
        <d v="2013-11-18T02:52:48"/>
        <d v="2013-07-18T03:24:01"/>
        <d v="2013-07-05T11:50:18"/>
        <d v="2012-11-13T17:16:58"/>
        <d v="2015-04-02T09:21:54"/>
        <d v="2012-12-19T16:35:31"/>
        <d v="2014-12-17T21:02:57"/>
        <d v="2013-06-25T00:31:43"/>
        <d v="2012-12-07T05:56:00"/>
        <d v="2014-07-28T03:34:50"/>
        <d v="2013-06-09T10:54:48"/>
        <d v="2014-07-19T14:35:31"/>
        <d v="2014-08-23T06:19:34"/>
        <d v="2013-06-04T03:55:43"/>
        <d v="2014-06-28T19:47:08"/>
        <d v="2012-12-12T02:13:22"/>
        <d v="2014-12-26T08:59:43"/>
        <d v="2014-08-30T07:31:10"/>
        <d v="2013-04-15T00:41:37"/>
        <d v="2014-03-05T22:02:45"/>
        <d v="2014-05-22T10:58:36"/>
        <d v="2013-05-11T00:32:28"/>
        <d v="2015-04-27T02:42:15"/>
        <d v="2015-05-28T19:25:06"/>
        <d v="2015-05-24T09:35:02"/>
        <d v="2015-05-18T22:56:43"/>
        <d v="2015-05-31T05:11:22"/>
        <d v="2015-05-04T13:01:21"/>
        <d v="2015-05-07T13:42:42"/>
        <d v="2015-05-14T17:53:56"/>
        <d v="2015-05-11T16:18:14"/>
        <d v="2015-06-12T04:59:31"/>
        <d v="2015-05-14T06:14:31"/>
        <d v="2015-05-05T04:22:05"/>
        <d v="2015-05-18T03:07:15"/>
        <d v="2015-05-26T22:04:48"/>
        <d v="2015-04-29T16:37:25"/>
        <d v="2015-05-19T17:51:18"/>
        <d v="2015-04-29T11:31:12"/>
        <d v="2015-05-07T21:06:09"/>
        <d v="2015-05-26T17:38:39"/>
        <d v="2013-01-20T18:29:41"/>
        <d v="2012-12-16T09:36:00"/>
        <d v="2011-03-20T20:09:36"/>
        <d v="2009-06-04T04:48:00"/>
        <d v="2012-11-26T21:16:23"/>
        <d v="2012-02-01T09:25:52"/>
        <d v="2009-09-04T09:35:02"/>
        <d v="2010-07-24T13:27:20"/>
        <d v="2011-04-02T17:15:36"/>
        <d v="2010-09-21T05:38:18"/>
        <d v="2012-10-06T09:36:00"/>
        <d v="2011-10-25T11:40:02"/>
        <d v="2010-05-14T15:21:36"/>
        <d v="2012-10-30T09:35:02"/>
        <d v="2012-12-30T04:40:21"/>
        <d v="2012-09-24T18:14:24"/>
        <d v="2012-09-04T06:48:24"/>
        <d v="2012-08-29T13:45:50"/>
        <d v="2013-02-08T07:39:50"/>
        <d v="2012-10-19T19:24:30"/>
        <d v="2012-09-02T12:28:48"/>
        <d v="2012-03-11T02:51:50"/>
        <d v="2012-09-20T00:57:36"/>
        <d v="2014-06-29T12:05:44"/>
        <d v="2010-06-09T08:10:41"/>
        <d v="2012-12-12T06:47:52"/>
        <d v="2012-11-11T13:12:08"/>
        <d v="2009-06-26T23:18:50"/>
        <d v="2011-11-20T04:48:00"/>
        <d v="2012-09-09T23:02:33"/>
        <d v="2012-10-03T21:37:12"/>
        <d v="2011-08-12T10:25:08"/>
        <d v="2012-09-08T18:08:47"/>
        <d v="2012-09-04T04:48:00"/>
        <d v="2010-05-26T21:07:12"/>
        <d v="2011-11-25T03:54:42"/>
        <d v="2012-09-19T20:58:06"/>
        <d v="2012-10-04T06:11:51"/>
        <d v="2012-12-02T16:19:12"/>
        <d v="2012-10-22T04:47:34"/>
        <d v="2013-08-15T13:24:50"/>
        <d v="2013-07-30T04:08:31"/>
        <d v="2015-01-23T10:12:24"/>
        <d v="2014-10-05T13:33:54"/>
        <d v="2013-05-10T02:52:48"/>
        <d v="2013-05-02T11:44:54"/>
        <d v="2013-09-29T08:09:34"/>
        <d v="2013-04-24T10:48:40"/>
        <d v="2013-10-04T15:21:36"/>
        <d v="2013-04-16T16:09:53"/>
        <d v="2013-04-28T03:03:38"/>
        <d v="2012-11-23T01:55:12"/>
        <d v="2014-06-23T09:11:02"/>
        <d v="2012-11-17T05:11:38"/>
        <d v="2014-02-10T22:03:50"/>
        <d v="2013-11-26T19:53:57"/>
        <d v="2013-09-20T07:54:14"/>
        <d v="2013-07-08T02:52:21"/>
        <d v="2013-11-20T09:14:25"/>
        <d v="2013-06-30T07:21:43"/>
        <d v="2012-10-15T10:06:02"/>
        <d v="2012-09-09T06:43:12"/>
        <d v="2010-09-20T11:30:14"/>
        <d v="2012-11-01T04:48:00"/>
        <d v="2012-10-26T03:56:01"/>
        <d v="2013-09-29T01:16:09"/>
        <d v="2014-03-04T18:09:36"/>
        <d v="2013-11-11T15:20:38"/>
        <d v="2013-09-14T12:00:00"/>
        <d v="2014-12-21T03:56:33"/>
        <d v="2013-03-13T14:24:00"/>
        <d v="2013-05-31T06:19:57"/>
        <d v="2015-04-23T08:38:24"/>
        <d v="2013-09-08T19:53:39"/>
        <d v="2013-12-24T13:54:14"/>
        <d v="2013-10-23T02:55:37"/>
        <d v="2015-02-23T03:50:24"/>
        <d v="2014-07-26T15:21:36"/>
        <d v="2013-12-30T00:57:48"/>
        <d v="2015-03-02T12:38:59"/>
        <d v="2014-02-13T18:13:26"/>
        <d v="2013-02-02T13:26:22"/>
        <d v="2014-06-10T15:01:33"/>
        <d v="2014-06-27T03:49:26"/>
        <d v="2015-04-13T16:37:41"/>
        <d v="2015-03-17T00:29:46"/>
        <d v="2014-08-22T00:20:01"/>
        <d v="2015-02-11T08:38:56"/>
        <d v="2013-11-29T21:06:14"/>
        <d v="2013-09-04T19:26:22"/>
        <d v="2013-12-25T15:20:38"/>
        <d v="2015-03-31T09:36:00"/>
        <d v="2012-12-28T23:59:02"/>
        <d v="2012-12-05T10:41:28"/>
        <d v="2013-12-09T07:40:48"/>
        <d v="2015-01-16T06:23:43"/>
        <d v="2013-08-17T03:50:24"/>
        <d v="2013-11-13T13:25:26"/>
        <d v="2013-09-15T07:07:24"/>
        <d v="2013-06-12T15:40:07"/>
        <d v="2013-08-25T11:26:37"/>
        <d v="2013-01-19T14:13:11"/>
        <d v="2013-08-26T10:07:27"/>
        <d v="2014-10-26T09:55:50"/>
        <d v="2014-10-27T01:40:48"/>
        <d v="2013-06-03T05:48:57"/>
        <d v="2012-12-22T17:42:00"/>
        <d v="2013-08-16T06:42:14"/>
        <d v="2015-04-05T18:39:14"/>
        <d v="2013-03-22T03:09:47"/>
        <d v="2014-11-18T03:49:26"/>
        <d v="2014-01-28T22:13:05"/>
        <d v="2013-09-19T09:59:37"/>
        <d v="2013-03-05T02:52:48"/>
        <d v="2013-12-30T07:40:48"/>
        <d v="2013-04-10T08:38:24"/>
        <d v="2014-01-31T19:12:00"/>
        <d v="2013-08-17T22:04:48"/>
        <d v="2013-09-20T09:46:34"/>
        <d v="2014-10-13T09:18:51"/>
        <d v="2013-08-21T08:38:24"/>
        <d v="2013-09-15T09:24:14"/>
        <d v="2013-01-16T10:04:24"/>
        <d v="2014-01-05T17:16:57"/>
        <d v="2014-11-02T10:33:36"/>
        <d v="2014-05-10T20:09:36"/>
        <d v="2013-04-21T04:19:12"/>
        <d v="2014-05-26T11:30:14"/>
        <d v="2013-02-01T00:22:30"/>
        <d v="2013-08-05T09:56:51"/>
        <d v="2014-05-26T09:04:57"/>
        <d v="2013-08-06T17:16:48"/>
        <d v="2013-11-03T19:39:17"/>
        <d v="2014-06-22T09:16:36"/>
        <d v="2014-04-08T04:48:00"/>
        <d v="2014-03-27T01:54:14"/>
        <d v="2015-04-11T04:48:00"/>
        <d v="2014-10-04T16:28:31"/>
        <d v="2014-01-27T00:58:03"/>
        <d v="2014-08-12T00:57:36"/>
        <d v="2015-04-03T16:09:38"/>
        <d v="2015-04-22T01:18:15"/>
        <d v="2013-11-18T08:37:26"/>
        <d v="2014-02-01T20:37:34"/>
        <d v="2015-04-15T05:57:38"/>
        <d v="2013-08-21T10:32:52"/>
        <d v="2014-11-13T14:59:40"/>
        <d v="2014-01-21T10:33:36"/>
        <d v="2013-09-30T04:47:02"/>
        <d v="2013-11-14T08:38:24"/>
        <d v="2013-12-15T00:01:00"/>
        <d v="2013-07-06T13:17:48"/>
        <d v="2014-09-20T17:15:50"/>
        <d v="2015-01-21T15:46:49"/>
        <d v="2013-06-05T16:55:45"/>
        <d v="2015-02-05T07:40:02"/>
        <d v="2013-10-03T22:35:58"/>
        <d v="2014-08-01T15:21:36"/>
        <d v="2014-07-07T14:45:25"/>
        <d v="2014-06-07T16:21:50"/>
        <d v="2014-12-03T00:34:51"/>
        <d v="2013-12-07T07:57:12"/>
        <d v="2013-12-17T06:43:22"/>
        <d v="2014-12-28T05:45:36"/>
        <d v="2014-03-24T23:02:24"/>
        <d v="2013-07-15T06:48:00"/>
        <d v="2014-06-29T05:04:39"/>
        <d v="2012-10-25T22:56:38"/>
        <d v="2014-07-30T15:18:47"/>
        <d v="2014-06-05T00:28:48"/>
        <d v="2013-04-12T22:07:47"/>
        <d v="2014-08-13T02:00:55"/>
        <d v="2012-12-30T19:11:02"/>
        <d v="2014-08-13T04:43:12"/>
        <d v="2014-11-12T14:11:20"/>
        <d v="2014-07-28T06:43:02"/>
        <d v="2013-06-13T12:20:26"/>
        <d v="2013-05-17T13:34:29"/>
        <d v="2014-07-01T04:47:27"/>
        <d v="2012-09-22T19:12:00"/>
        <d v="2012-10-14T19:12:00"/>
        <d v="2013-06-09T18:31:29"/>
        <d v="2013-12-07T02:38:11"/>
        <d v="2012-10-07T00:37:17"/>
        <d v="2013-08-20T14:38:05"/>
        <d v="2013-10-02T15:50:45"/>
        <d v="2012-10-21T12:28:48"/>
        <d v="2014-05-30T12:03:56"/>
        <d v="2012-12-25T17:16:48"/>
        <d v="2015-04-07T17:05:17"/>
        <d v="2014-09-17T05:44:17"/>
        <d v="2015-01-21T07:04:52"/>
        <d v="2014-08-04T02:52:48"/>
        <d v="2013-06-09T03:49:26"/>
        <d v="2014-06-07T08:55:41"/>
        <d v="2012-11-15T17:05:29"/>
        <d v="2013-06-25T07:18:43"/>
        <d v="2013-05-07T08:14:34"/>
        <d v="2014-07-01T16:19:12"/>
        <d v="2014-06-23T07:39:50"/>
        <d v="2014-08-05T01:55:12"/>
        <d v="2014-01-28T04:48:00"/>
        <d v="2012-10-10T11:31:12"/>
        <d v="2014-08-22T14:24:00"/>
        <d v="2014-06-26T00:00:00"/>
        <d v="2013-12-28T16:20:10"/>
        <d v="2014-07-03T05:04:19"/>
        <d v="2014-09-04T21:40:21"/>
        <d v="2012-10-19T01:56:58"/>
        <d v="2013-02-01T14:50:52"/>
        <d v="2015-04-08T04:11:45"/>
        <d v="2015-01-28T16:18:14"/>
        <d v="2012-11-18T01:54:14"/>
        <d v="2013-05-16T03:45:36"/>
        <d v="2012-11-05T14:24:00"/>
        <d v="2014-02-09T19:37:28"/>
        <d v="2013-07-19T08:16:36"/>
        <d v="2013-10-04T23:26:18"/>
        <d v="2013-03-14T18:14:24"/>
        <d v="2015-02-27T19:11:41"/>
        <d v="2015-01-31T05:45:36"/>
        <d v="2014-01-30T23:59:26"/>
        <d v="2013-09-21T06:43:12"/>
        <d v="2013-12-28T06:17:51"/>
        <d v="2012-08-08T06:23:34"/>
        <d v="2013-07-02T15:11:54"/>
        <d v="2013-05-29T02:48:58"/>
        <d v="2012-11-17T00:07:41"/>
        <d v="2013-10-29T00:00:00"/>
        <d v="2013-02-11T20:02:51"/>
        <d v="2013-05-19T22:30:08"/>
        <d v="2014-09-21T08:37:26"/>
        <d v="2014-08-14T18:01:55"/>
        <d v="2014-01-19T17:16:48"/>
        <d v="2013-02-22T06:32:50"/>
        <d v="2013-02-15T08:08:06"/>
        <d v="2013-02-26T00:17:24"/>
        <d v="2013-08-23T06:47:03"/>
        <d v="2014-07-26T08:10:55"/>
        <d v="2012-09-28T07:17:31"/>
        <d v="2012-10-26T07:10:05"/>
        <d v="2014-06-29T17:33:41"/>
        <d v="2013-01-19T19:56:10"/>
        <d v="2012-10-14T10:50:19"/>
        <d v="2013-08-05T07:50:24"/>
        <d v="2014-04-15T22:04:48"/>
        <d v="2013-02-03T21:07:12"/>
        <d v="2013-05-03T09:41:12"/>
        <d v="2012-11-14T12:22:37"/>
        <d v="2013-10-10T12:50:20"/>
        <d v="2014-01-11T01:27:22"/>
        <d v="2013-08-30T00:05:11"/>
        <d v="2013-08-22T08:43:14"/>
        <d v="2014-04-27T12:27:50"/>
        <d v="2012-10-03T19:02:01"/>
        <d v="2012-09-24T03:00:37"/>
        <d v="2012-10-06T04:36:52"/>
        <d v="2014-09-20T07:38:53"/>
        <d v="2014-07-28T23:02:24"/>
        <d v="2013-12-08T09:09:57"/>
        <d v="2012-12-13T07:41:48"/>
        <d v="2013-05-09T10:32:38"/>
        <d v="2015-01-15T21:06:14"/>
        <d v="2014-06-11T14:52:48"/>
        <d v="2013-06-30T19:40:48"/>
        <d v="2013-01-09T06:26:53"/>
        <d v="2012-08-13T06:44:55"/>
        <d v="2014-05-31T23:31:12"/>
        <d v="2014-04-11T04:48:00"/>
        <d v="2013-05-13T20:09:00"/>
        <d v="2013-07-01T21:57:27"/>
        <d v="2013-04-17T10:32:38"/>
        <d v="2012-12-19T17:06:11"/>
        <d v="2012-12-06T17:16:48"/>
        <d v="2012-09-20T11:59:14"/>
        <d v="2013-05-09T22:04:48"/>
        <d v="2014-12-18T17:46:35"/>
        <d v="2012-10-17T16:01:37"/>
        <d v="2012-11-04T16:50:27"/>
        <d v="2014-04-03T10:33:36"/>
        <d v="2012-09-05T14:24:00"/>
        <d v="2012-09-27T22:12:18"/>
        <d v="2014-09-26T07:40:48"/>
        <d v="2012-11-07T12:55:41"/>
        <d v="2013-10-22T01:01:07"/>
        <d v="2013-07-09T13:26:24"/>
        <d v="2014-03-17T10:32:38"/>
        <d v="2012-09-29T04:04:48"/>
        <d v="2014-01-12T17:33:07"/>
        <d v="2013-08-05T09:46:45"/>
        <d v="2012-11-25T14:58:20"/>
        <d v="2014-07-31T03:49:26"/>
        <d v="2013-12-23T06:27:47"/>
        <d v="2013-04-17T15:40:48"/>
        <d v="2014-05-13T16:38:36"/>
        <d v="2013-02-28T06:35:01"/>
        <d v="2014-08-29T12:28:48"/>
        <d v="2013-06-10T13:21:08"/>
        <d v="2013-06-28T20:30:50"/>
        <d v="2012-10-10T04:47:02"/>
        <d v="2014-10-02T21:35:18"/>
        <d v="2012-10-18T09:22:33"/>
        <d v="2014-11-30T05:46:02"/>
        <d v="2012-10-18T23:01:26"/>
        <d v="2013-04-24T02:51:50"/>
        <d v="2013-04-15T10:01:55"/>
        <d v="2014-07-12T19:41:46"/>
        <d v="2012-11-01T15:01:38"/>
        <d v="2014-12-15T00:00:00"/>
        <d v="2013-09-13T16:19:12"/>
        <d v="2014-11-27T18:13:26"/>
        <d v="2014-10-11T16:26:12"/>
        <d v="2013-10-12T09:36:00"/>
        <d v="2014-06-13T12:55:12"/>
        <d v="2013-05-29T01:04:31"/>
        <d v="2014-11-08T12:28:48"/>
        <d v="2014-06-21T20:32:43"/>
        <d v="2014-09-04T23:38:53"/>
        <d v="2012-11-17T06:43:12"/>
        <d v="2013-01-20T00:56:38"/>
        <d v="2013-05-29T06:11:31"/>
        <d v="2014-09-09T09:38:06"/>
        <d v="2013-01-16T22:04:48"/>
        <d v="2013-01-10T07:40:48"/>
        <d v="2013-07-23T05:45:36"/>
        <d v="2013-05-25T10:33:36"/>
        <d v="2012-09-10T03:22:53"/>
        <d v="2013-09-13T19:12:00"/>
        <d v="2013-03-15T18:11:00"/>
        <d v="2012-09-24T11:03:27"/>
        <d v="2012-09-21T11:34:06"/>
        <d v="2014-08-07T01:11:59"/>
        <d v="2014-03-31T08:17:17"/>
        <d v="2013-08-08T17:15:50"/>
        <d v="2013-08-29T12:04:02"/>
        <d v="2013-06-24T23:02:24"/>
        <d v="2012-08-14T06:43:12"/>
        <d v="2014-06-07T14:38:47"/>
        <d v="2013-07-24T07:40:33"/>
        <d v="2013-12-25T15:34:21"/>
        <d v="2012-11-03T05:56:10"/>
        <d v="2015-01-11T00:00:00"/>
        <d v="2013-01-15T16:36:29"/>
        <d v="2014-10-30T14:42:39"/>
        <d v="2014-07-25T17:16:48"/>
        <d v="2014-07-20T21:49:26"/>
        <d v="2013-09-04T14:23:02"/>
        <d v="2014-05-02T12:27:50"/>
        <d v="2013-11-13T04:09:31"/>
        <d v="2014-05-11T02:51:50"/>
        <d v="2014-09-13T05:15:39"/>
        <d v="2014-01-18T10:31:51"/>
        <d v="2012-08-03T00:57:36"/>
        <d v="2012-11-09T12:07:02"/>
        <d v="2014-07-23T19:20:36"/>
        <d v="2014-07-03T14:24:00"/>
        <d v="2013-02-03T09:31:12"/>
        <d v="2012-09-20T11:25:32"/>
        <d v="2013-01-21T12:00:00"/>
        <d v="2013-06-30T13:19:52"/>
        <d v="2012-08-24T04:47:02"/>
        <d v="2013-04-14T11:30:14"/>
        <d v="2013-08-06T07:14:44"/>
        <d v="2012-11-24T06:43:12"/>
        <d v="2012-09-22T05:45:36"/>
        <d v="2012-12-17T18:34:34"/>
        <d v="2013-05-13T15:43:12"/>
        <d v="2013-11-08T04:35:31"/>
        <d v="2012-12-14T16:00:19"/>
        <d v="2013-11-16T16:24:58"/>
        <d v="2014-11-13T03:50:24"/>
        <d v="2012-11-29T02:52:48"/>
        <d v="2014-06-21T11:30:14"/>
        <d v="2013-09-14T01:54:14"/>
        <d v="2015-03-03T02:54:41"/>
        <d v="2013-09-15T21:07:12"/>
        <d v="2014-06-04T18:14:24"/>
        <d v="2014-08-21T08:21:21"/>
        <d v="2012-12-03T22:03:50"/>
        <d v="2014-01-10T18:29:52"/>
        <d v="2013-12-02T05:45:58"/>
        <d v="2014-02-16T22:03:50"/>
        <d v="2013-01-30T16:18:14"/>
        <d v="2014-10-06T04:53:26"/>
        <d v="2014-10-27T15:29:57"/>
        <d v="2014-08-16T21:11:51"/>
        <d v="2013-11-02T13:56:24"/>
        <d v="2012-11-23T18:37:09"/>
        <d v="2013-08-30T06:50:33"/>
        <d v="2013-05-16T18:12:07"/>
        <d v="2013-06-19T08:02:33"/>
        <d v="2013-06-09T02:51:50"/>
        <d v="2014-07-06T18:13:26"/>
        <d v="2014-04-30T10:33:36"/>
        <d v="2013-11-06T02:21:58"/>
        <d v="2014-06-25T22:30:22"/>
        <d v="2012-08-12T09:42:43"/>
        <d v="2012-09-16T14:29:11"/>
        <d v="2013-10-14T15:21:36"/>
        <d v="2013-04-23T14:24:00"/>
        <d v="2015-01-02T14:01:30"/>
        <d v="2012-11-03T15:55:35"/>
        <d v="2012-07-26T11:10:35"/>
        <d v="2013-08-31T08:38:24"/>
        <d v="2013-10-03T11:29:17"/>
        <d v="2013-08-01T19:55:12"/>
        <d v="2013-10-08T15:56:10"/>
        <d v="2014-05-08T23:02:24"/>
        <d v="2014-09-21T04:48:00"/>
        <d v="2013-12-06T02:52:48"/>
        <d v="2013-03-14T07:31:20"/>
        <d v="2013-04-05T04:01:20"/>
        <d v="2013-08-15T22:31:06"/>
        <d v="2012-12-03T12:15:54"/>
        <d v="2013-03-21T22:35:08"/>
        <d v="2013-03-13T21:07:12"/>
        <d v="2013-01-13T21:42:36"/>
        <d v="2013-08-26T06:25:19"/>
        <d v="2013-01-22T02:53:32"/>
        <d v="2013-01-27T11:09:34"/>
        <d v="2014-09-30T04:47:02"/>
        <d v="2015-01-19T23:12:52"/>
        <d v="2013-07-03T05:14:53"/>
        <d v="2014-06-23T20:44:26"/>
        <d v="2014-05-26T01:14:30"/>
        <d v="2013-05-10T09:35:02"/>
        <d v="2012-10-17T05:05:46"/>
        <d v="2014-05-30T06:02:55"/>
        <d v="2014-06-12T00:12:53"/>
        <d v="2013-09-16T03:27:06"/>
        <d v="2013-03-04T16:30:14"/>
        <d v="2014-11-10T23:45:07"/>
        <d v="2014-08-18T14:24:00"/>
        <d v="2013-07-06T18:14:24"/>
        <d v="2013-08-01T09:09:33"/>
        <d v="2013-01-03T19:12:33"/>
        <d v="2013-04-05T20:08:38"/>
        <d v="2013-04-23T02:51:50"/>
        <d v="2013-03-19T05:12:58"/>
        <d v="2014-10-23T03:27:43"/>
        <d v="2013-05-21T23:59:02"/>
        <d v="2012-11-12T08:47:43"/>
        <d v="2014-04-28T17:15:50"/>
        <d v="2012-11-19T13:25:26"/>
        <d v="2013-10-31T22:04:48"/>
        <d v="2014-11-30T08:02:37"/>
        <d v="2013-03-29T22:02:55"/>
        <d v="2014-07-10T08:07:40"/>
        <d v="2014-01-05T02:38:05"/>
        <d v="2014-06-22T11:30:14"/>
        <d v="2014-04-11T00:02:01"/>
        <d v="2014-10-03T12:00:55"/>
        <d v="2014-02-11T15:21:36"/>
        <d v="2014-08-08T19:12:00"/>
        <d v="2014-05-25T07:29:22"/>
        <d v="2013-10-19T20:30:59"/>
        <d v="2013-06-16T00:51:13"/>
        <d v="2012-08-29T11:56:59"/>
        <d v="2012-09-16T14:33:11"/>
        <d v="2013-08-23T20:09:51"/>
        <d v="2014-02-07T09:50:20"/>
        <d v="2013-05-28T08:26:37"/>
        <d v="2015-04-11T00:00:00"/>
        <d v="2013-08-09T01:01:36"/>
        <d v="2015-01-04T22:04:48"/>
        <d v="2013-05-14T04:48:00"/>
        <d v="2014-11-17T21:07:12"/>
        <d v="2012-12-13T11:53:17"/>
        <d v="2012-10-13T04:48:00"/>
        <d v="2014-10-12T07:16:38"/>
        <d v="2013-09-05T21:45:14"/>
        <d v="2012-11-02T17:17:43"/>
        <d v="2014-07-13T11:30:14"/>
        <d v="2014-02-10T13:26:20"/>
        <d v="2014-06-28T15:21:36"/>
        <d v="2013-02-11T17:35:50"/>
        <d v="2012-12-08T17:15:50"/>
        <d v="2013-02-06T00:27:59"/>
        <d v="2015-01-04T01:55:12"/>
        <d v="2015-02-26T23:01:26"/>
        <d v="2014-06-14T09:46:49"/>
        <d v="2013-11-15T23:41:16"/>
        <d v="2013-03-15T05:34:58"/>
        <d v="2013-06-26T20:18:07"/>
        <d v="2014-11-24T08:48:58"/>
        <d v="2013-07-17T03:36:29"/>
        <d v="2012-12-20T06:43:12"/>
        <d v="2014-01-28T22:04:48"/>
        <d v="2014-01-15T22:31:01"/>
        <d v="2014-05-03T11:30:14"/>
        <d v="2015-01-06T22:21:24"/>
        <d v="2013-08-21T20:38:24"/>
        <d v="2014-11-17T18:13:14"/>
        <d v="2012-12-20T08:39:07"/>
        <d v="2012-09-05T04:54:18"/>
        <d v="2014-03-31T03:21:21"/>
        <d v="2012-10-27T23:01:26"/>
        <d v="2014-10-13T15:20:38"/>
        <d v="2013-10-08T06:27:19"/>
        <d v="2014-05-28T22:04:48"/>
        <d v="2013-09-20T22:03:50"/>
        <d v="2015-03-16T23:59:02"/>
        <d v="2014-07-24T17:57:07"/>
        <d v="2012-09-20T00:56:38"/>
        <d v="2013-05-28T01:35:02"/>
        <d v="2013-03-06T18:22:48"/>
        <d v="2014-06-04T02:52:48"/>
        <d v="2013-06-08T04:06:37"/>
        <d v="2015-02-04T05:36:29"/>
        <d v="2014-08-07T12:27:01"/>
        <d v="2013-12-28T08:32:38"/>
        <d v="2012-10-11T06:43:12"/>
        <d v="2013-09-21T13:42:42"/>
        <d v="2013-09-26T04:22:05"/>
        <d v="2013-08-16T18:26:12"/>
        <d v="2013-08-06T11:31:12"/>
        <d v="2012-10-08T06:42:14"/>
        <d v="2012-12-12T08:22:09"/>
        <d v="2013-01-19T08:30:43"/>
        <d v="2014-10-22T22:59:40"/>
        <d v="2014-07-08T11:31:12"/>
        <d v="2012-11-28T18:47:45"/>
        <d v="2012-09-20T23:59:02"/>
        <d v="2013-08-06T01:40:46"/>
        <d v="2012-09-19T02:51:50"/>
        <d v="2014-11-22T06:37:21"/>
        <d v="2014-03-14T00:36:38"/>
        <d v="2012-09-04T19:11:02"/>
        <d v="2014-12-06T08:27:08"/>
        <d v="2013-11-03T23:21:23"/>
        <d v="2012-08-09T11:31:12"/>
        <d v="2013-10-31T02:51:50"/>
        <d v="2012-09-15T06:56:53"/>
        <d v="2012-10-26T03:44:04"/>
        <d v="2013-08-26T14:48:00"/>
        <d v="2013-02-09T13:46:56"/>
        <d v="2013-05-11T08:37:26"/>
        <d v="2012-12-04T17:16:48"/>
        <d v="2014-01-29T03:21:36"/>
        <d v="2014-07-28T18:14:24"/>
        <d v="2013-03-24T23:53:46"/>
        <d v="2013-04-25T10:22:39"/>
        <d v="2014-07-03T04:58:22"/>
        <d v="2014-04-28T07:03:48"/>
        <d v="2012-12-30T06:11:27"/>
        <d v="2012-12-15T22:04:48"/>
        <d v="2013-08-09T22:04:41"/>
        <d v="2014-08-31T05:44:38"/>
        <d v="2014-10-02T05:44:38"/>
        <d v="2014-07-23T13:58:18"/>
        <d v="2012-09-11T23:02:24"/>
        <d v="2012-11-28T21:03:11"/>
        <d v="2014-09-11T01:22:34"/>
        <d v="2012-09-21T22:28:35"/>
        <d v="2012-09-13T20:08:44"/>
        <d v="2013-06-11T10:23:48"/>
        <d v="2013-08-05T20:08:38"/>
        <d v="2014-07-27T11:14:39"/>
        <d v="2013-07-31T22:03:50"/>
        <d v="2013-06-08T12:21:07"/>
        <d v="2014-03-20T00:17:45"/>
        <d v="2013-07-16T06:31:11"/>
        <d v="2013-05-08T23:13:12"/>
        <d v="2013-08-27T09:08:15"/>
        <d v="2013-09-06T05:36:06"/>
        <d v="2013-01-19T18:41:21"/>
        <d v="2014-04-09T05:44:38"/>
        <d v="2013-02-12T14:28:12"/>
        <d v="2014-06-27T22:04:48"/>
        <d v="2014-04-15T21:36:00"/>
        <d v="2014-06-23T00:57:36"/>
        <d v="2014-12-06T10:28:48"/>
        <d v="2013-10-21T12:34:49"/>
        <d v="2013-05-31T11:26:36"/>
        <d v="2013-10-20T02:10:33"/>
        <d v="2013-03-23T08:02:53"/>
        <d v="2013-04-06T02:52:48"/>
        <d v="2013-06-26T04:19:12"/>
        <d v="2013-07-31T15:58:20"/>
        <d v="2013-08-03T08:17:25"/>
        <d v="2013-06-01T00:57:36"/>
        <d v="2014-01-11T05:44:38"/>
        <d v="2012-10-03T05:45:36"/>
        <d v="2014-09-06T11:19:29"/>
        <d v="2012-10-29T07:35:00"/>
        <d v="2014-02-14T10:39:12"/>
        <d v="2012-11-22T10:42:18"/>
        <d v="2012-09-21T12:31:25"/>
        <d v="2012-09-22T22:03:50"/>
        <d v="2012-10-27T23:45:38"/>
        <d v="2014-11-25T02:15:01"/>
        <d v="2013-09-09T01:54:14"/>
        <d v="2014-04-13T08:37:26"/>
        <d v="2014-06-22T08:37:26"/>
        <d v="2013-04-22T06:42:14"/>
        <d v="2014-05-28T05:37:10"/>
        <d v="2014-12-03T05:45:36"/>
        <d v="2013-08-08T10:33:36"/>
        <d v="2012-10-13T02:51:50"/>
        <d v="2014-06-09T14:12:55"/>
        <d v="2012-08-31T12:03:10"/>
        <d v="2013-02-13T14:48:14"/>
        <d v="2012-08-08T20:09:36"/>
        <d v="2013-10-28T04:24:51"/>
        <d v="2012-07-26T16:54:11"/>
        <d v="2013-10-13T15:21:36"/>
        <d v="2013-10-05T19:42:13"/>
        <d v="2013-06-09T15:22:01"/>
        <d v="2014-07-21T00:34:34"/>
        <d v="2012-10-17T12:07:43"/>
        <d v="2012-09-21T00:00:43"/>
        <d v="2012-09-01T09:05:26"/>
        <d v="2014-06-09T08:01:16"/>
        <d v="2013-08-18T22:24:10"/>
        <d v="2014-07-10T10:33:36"/>
        <d v="2015-01-13T21:07:12"/>
        <d v="2014-12-31T06:50:53"/>
        <d v="2013-06-17T09:36:53"/>
        <d v="2013-06-16T19:12:00"/>
        <d v="2012-10-18T17:16:48"/>
        <d v="2012-12-12T13:26:24"/>
        <d v="2013-04-26T14:04:29"/>
        <d v="2014-05-21T05:25:26"/>
        <d v="2013-09-16T15:27:22"/>
        <d v="2012-11-25T00:10:58"/>
        <d v="2014-09-13T16:19:12"/>
        <d v="2014-05-10T15:21:36"/>
        <d v="2014-08-31T06:16:31"/>
        <d v="2014-09-21T19:14:53"/>
        <d v="2014-07-19T02:47:36"/>
        <d v="2014-02-19T23:19:41"/>
        <d v="2013-08-20T17:26:41"/>
        <d v="2015-01-07T14:24:22"/>
        <d v="2012-09-24T09:13:28"/>
        <d v="2013-09-18T04:32:21"/>
        <d v="2013-02-28T02:26:04"/>
        <d v="2013-08-12T20:05:40"/>
        <d v="2013-10-30T21:36:00"/>
        <d v="2015-02-26T19:52:54"/>
        <d v="2013-06-28T01:06:38"/>
        <d v="2012-10-28T00:19:58"/>
        <d v="2014-05-07T01:17:29"/>
        <d v="2013-03-24T08:37:26"/>
        <d v="2013-03-16T04:03:27"/>
        <d v="2013-12-21T22:06:30"/>
        <d v="2014-04-30T08:57:05"/>
        <d v="2014-09-19T18:14:24"/>
        <d v="2012-12-13T06:02:14"/>
        <d v="2012-09-17T05:58:06"/>
        <d v="2013-06-11T18:03:49"/>
        <d v="2013-07-02T09:29:54"/>
        <d v="2012-10-17T16:19:12"/>
        <d v="2013-05-30T04:12:08"/>
        <d v="2014-07-23T08:38:24"/>
        <d v="2014-08-06T05:29:17"/>
        <d v="2013-10-23T05:45:36"/>
        <d v="2012-10-04T22:37:10"/>
        <d v="2013-12-23T21:06:14"/>
        <d v="2013-05-21T12:41:19"/>
        <d v="2013-09-20T12:30:43"/>
        <d v="2013-09-08T18:51:28"/>
        <d v="2014-03-03T00:19:19"/>
        <d v="2014-03-18T03:49:26"/>
        <d v="2013-09-22T17:15:50"/>
        <d v="2014-09-20T23:41:46"/>
        <d v="2013-08-21T22:43:25"/>
        <d v="2013-07-13T22:14:18"/>
        <d v="2013-06-04T03:50:24"/>
        <d v="2013-03-14T03:31:00"/>
        <d v="2014-10-20T01:41:56"/>
        <d v="2014-07-19T18:59:23"/>
        <d v="2013-01-19T16:40:43"/>
        <d v="2014-04-17T01:41:22"/>
        <d v="2013-02-13T13:35:02"/>
        <d v="2013-08-23T06:25:04"/>
        <d v="2014-06-15T10:11:20"/>
        <d v="2014-09-22T12:37:26"/>
        <d v="2013-09-06T23:24:08"/>
        <d v="2013-07-28T14:27:21"/>
        <d v="2013-10-02T07:07:35"/>
        <d v="2014-05-23T02:43:40"/>
        <d v="2012-10-07T21:56:36"/>
        <d v="2012-08-01T10:24:50"/>
        <d v="2012-08-21T04:33:01"/>
        <d v="2012-08-23T07:39:50"/>
        <d v="2013-12-02T05:48:23"/>
        <d v="2012-12-19T09:35:02"/>
        <d v="2013-09-21T19:34:15"/>
        <d v="2013-12-18T17:51:49"/>
        <d v="2013-08-16T20:33:21"/>
        <d v="2013-03-14T16:18:17"/>
        <d v="2013-09-20T02:26:52"/>
        <d v="2013-06-04T07:16:25"/>
        <d v="2012-11-18T05:54:51"/>
        <d v="2013-07-16T06:56:56"/>
        <d v="2013-06-04T02:12:20"/>
        <d v="2013-05-17T14:14:27"/>
        <d v="2012-10-19T08:49:55"/>
        <d v="2013-07-28T18:14:24"/>
        <d v="2012-09-14T00:00:00"/>
        <d v="2012-10-29T20:59:22"/>
        <d v="2013-01-26T10:21:07"/>
        <d v="2014-10-31T10:32:38"/>
        <d v="2014-01-04T21:18:29"/>
        <d v="2014-01-16T15:44:52"/>
        <d v="2012-11-15T17:45:36"/>
        <d v="2014-05-17T19:39:50"/>
        <d v="2014-08-09T23:33:25"/>
        <d v="2012-11-24T19:02:29"/>
        <d v="2013-05-22T19:22:34"/>
        <d v="2012-09-21T00:07:39"/>
        <d v="2015-05-09T13:11:12"/>
        <d v="2013-10-16T16:47:56"/>
        <d v="2013-12-09T00:40:34"/>
        <d v="2013-04-05T16:19:12"/>
        <d v="2014-10-22T12:28:48"/>
        <d v="2014-03-31T06:42:03"/>
        <d v="2015-01-22T22:20:02"/>
        <d v="2013-09-03T12:27:50"/>
        <d v="2013-04-07T10:14:20"/>
        <d v="2015-04-03T08:06:23"/>
        <d v="2014-03-29T16:22:05"/>
        <d v="2012-11-18T23:29:06"/>
        <d v="2013-06-04T21:07:04"/>
        <d v="2014-07-02T17:07:03"/>
        <d v="2013-02-22T14:51:14"/>
        <d v="2013-07-08T15:21:36"/>
        <d v="2015-04-09T14:29:44"/>
        <d v="2013-03-18T09:03:22"/>
        <d v="2013-10-18T05:57:30"/>
        <d v="2013-05-31T12:27:50"/>
        <d v="2012-11-10T00:57:36"/>
        <d v="2012-09-19T03:50:24"/>
        <d v="2015-01-20T13:25:26"/>
        <d v="2013-05-09T11:31:29"/>
        <d v="2012-09-05T15:56:27"/>
        <d v="2013-03-22T02:50:56"/>
        <d v="2013-10-20T01:55:12"/>
        <d v="2012-10-29T23:36:59"/>
        <d v="2013-08-16T05:00:39"/>
        <d v="2014-02-16T06:33:35"/>
        <d v="2014-12-30T17:30:16"/>
        <d v="2013-10-17T08:17:17"/>
        <d v="2013-06-22T14:27:50"/>
        <d v="2013-08-17T00:57:36"/>
        <d v="2013-08-31T01:21:36"/>
        <d v="2013-01-10T01:05:17"/>
        <d v="2012-10-15T22:19:08"/>
        <d v="2012-11-27T09:14:16"/>
        <d v="2013-11-09T07:50:21"/>
        <d v="2013-02-08T19:40:26"/>
        <d v="2013-07-02T04:24:00"/>
        <d v="2014-01-28T11:35:11"/>
        <d v="2013-07-17T07:39:50"/>
        <d v="2014-07-24T19:48:57"/>
        <d v="2014-07-26T06:04:02"/>
        <d v="2012-11-27T13:06:35"/>
        <d v="2012-10-22T04:48:00"/>
        <d v="2014-03-16T06:43:12"/>
        <d v="2014-12-29T16:36:10"/>
        <d v="2013-01-09T23:02:24"/>
        <d v="2013-05-12T01:55:12"/>
        <d v="2013-06-17T13:56:20"/>
        <d v="2012-09-15T00:59:33"/>
        <d v="2012-10-17T14:18:13"/>
        <d v="2013-03-09T20:11:58"/>
        <d v="2012-10-26T14:48:04"/>
        <d v="2013-12-16T05:44:38"/>
        <d v="2014-11-06T07:32:14"/>
        <d v="2014-05-26T13:26:24"/>
        <d v="2013-11-07T18:51:19"/>
        <d v="2014-05-11T01:57:49"/>
        <d v="2014-09-06T01:38:53"/>
        <d v="2013-12-02T03:50:24"/>
        <d v="2013-12-05T03:36:44"/>
        <d v="2015-01-15T20:27:31"/>
        <d v="2014-08-31T21:16:10"/>
        <d v="2013-09-01T08:23:16"/>
        <d v="2012-12-22T04:19:12"/>
        <d v="2013-03-15T23:49:37"/>
        <d v="2013-02-07T01:55:12"/>
        <d v="2013-08-21T18:54:37"/>
        <d v="2014-01-02T00:48:00"/>
        <d v="2013-10-29T16:14:00"/>
        <d v="2013-07-21T23:16:17"/>
        <d v="2013-05-09T13:26:24"/>
        <d v="2014-11-19T02:19:54"/>
        <d v="2012-11-23T12:17:58"/>
        <d v="2013-04-23T00:51:32"/>
        <d v="2014-06-02T18:48:00"/>
        <d v="2014-06-26T19:01:28"/>
        <d v="2013-12-26T09:34:14"/>
        <d v="2014-09-18T11:59:02"/>
        <d v="2012-10-02T00:36:13"/>
        <d v="2014-01-27T04:11:51"/>
        <d v="2014-06-18T08:57:36"/>
        <d v="2014-08-29T08:05:40"/>
        <d v="2012-10-20T04:48:00"/>
        <d v="2012-12-14T02:48:54"/>
        <d v="2014-03-02T16:36:06"/>
        <d v="2012-07-29T22:27:22"/>
        <d v="2014-01-26T21:59:54"/>
        <d v="2014-01-16T21:47:28"/>
        <d v="2013-06-26T21:26:11"/>
        <d v="2014-06-07T23:40:29"/>
        <d v="2012-10-11T02:51:50"/>
        <d v="2015-04-17T00:56:07"/>
        <d v="2014-07-15T01:30:46"/>
        <d v="2014-10-17T11:26:24"/>
        <d v="2014-06-11T12:12:59"/>
        <d v="2012-10-08T15:14:01"/>
        <d v="2013-04-18T04:26:09"/>
        <d v="2014-07-01T23:02:24"/>
        <d v="2014-07-25T08:45:34"/>
        <d v="2014-09-03T00:46:22"/>
        <d v="2012-10-18T23:02:24"/>
        <d v="2014-09-11T14:19:43"/>
        <d v="2013-04-12T23:27:15"/>
        <d v="2013-06-06T21:07:12"/>
        <d v="2012-09-23T08:02:21"/>
        <d v="2014-09-06T05:06:23"/>
        <d v="2013-09-10T20:34:53"/>
        <d v="2012-08-09T21:06:14"/>
        <d v="2013-01-21T17:16:48"/>
        <d v="2014-04-17T19:16:48"/>
        <d v="2014-06-29T10:37:26"/>
        <d v="2012-08-06T15:32:38"/>
        <d v="2013-10-31T00:54:36"/>
        <d v="2014-01-07T21:06:54"/>
        <d v="2014-04-28T03:58:17"/>
        <d v="2013-08-06T04:17:19"/>
        <d v="2014-02-08T17:49:45"/>
        <d v="2013-07-20T02:38:36"/>
        <d v="2012-10-06T13:47:02"/>
        <d v="2013-04-26T06:11:31"/>
        <d v="2013-02-02T21:11:02"/>
        <d v="2013-06-13T03:15:32"/>
        <d v="2013-06-06T00:06:49"/>
        <d v="2012-11-17T06:35:21"/>
        <d v="2014-06-30T11:01:44"/>
        <d v="2012-12-12T10:36:11"/>
        <d v="2013-04-27T07:46:21"/>
        <d v="2012-12-23T02:47:19"/>
        <d v="2013-01-04T06:07:46"/>
        <d v="2014-04-13T20:41:24"/>
        <d v="2012-11-12T08:07:41"/>
        <d v="2013-09-25T09:44:07"/>
        <d v="2012-11-25T19:01:46"/>
        <d v="2013-01-09T23:30:39"/>
        <d v="2013-04-10T00:04:27"/>
        <d v="2013-07-09T05:49:35"/>
        <d v="2013-04-28T00:13:10"/>
        <d v="2014-04-30T15:16:18"/>
        <d v="2013-09-22T08:23:24"/>
        <d v="2012-12-03T15:18:24"/>
        <d v="2012-11-20T23:09:59"/>
        <d v="2014-11-24T15:13:44"/>
        <d v="2014-06-09T10:02:53"/>
        <d v="2013-06-01T10:09:35"/>
        <d v="2013-01-10T02:45:44"/>
        <d v="2013-04-13T10:27:50"/>
        <d v="2014-05-19T13:25:48"/>
        <d v="2013-11-02T12:33:33"/>
        <d v="2013-09-28T13:09:23"/>
        <d v="2014-02-01T17:59:01"/>
        <d v="2015-04-06T05:45:36"/>
        <d v="2012-08-25T20:40:00"/>
        <d v="2014-02-10T16:53:55"/>
        <d v="2014-04-01T09:25:26"/>
        <d v="2013-03-01T17:19:25"/>
        <d v="2014-02-12T10:57:51"/>
        <d v="2014-11-19T07:40:48"/>
        <d v="2013-06-11T17:59:12"/>
        <d v="2013-01-05T06:54:12"/>
        <d v="2012-09-19T19:40:48"/>
        <d v="2014-07-16T18:38:24"/>
        <d v="2013-01-01T08:48:10"/>
        <d v="2014-01-29T10:32:38"/>
        <d v="2013-09-20T18:14:24"/>
        <d v="2014-10-25T10:55:16"/>
        <d v="2013-04-02T13:41:46"/>
        <d v="2013-02-03T03:49:12"/>
        <d v="2013-06-17T19:12:00"/>
        <d v="2012-11-07T01:45:25"/>
        <d v="2013-01-06T00:35:22"/>
        <d v="2013-03-24T04:48:00"/>
        <d v="2014-06-05T08:51:00"/>
        <d v="2013-09-17T17:17:02"/>
        <d v="2013-01-06T23:18:15"/>
        <d v="2012-07-30T07:34:05"/>
        <d v="2012-12-28T14:29:03"/>
        <d v="2013-01-29T05:45:36"/>
        <d v="2014-11-18T03:50:24"/>
        <d v="2012-09-08T00:32:30"/>
        <d v="2014-08-24T09:35:02"/>
        <d v="2014-01-24T08:38:24"/>
        <d v="2012-12-01T23:02:24"/>
        <d v="2012-09-11T21:07:12"/>
        <d v="2014-06-14T14:46:46"/>
        <d v="2014-08-23T08:23:29"/>
        <d v="2012-09-15T17:37:21"/>
        <d v="2013-07-06T09:42:49"/>
        <d v="2012-10-30T03:40:59"/>
        <d v="2014-07-11T10:30:12"/>
        <d v="2013-11-28T20:56:48"/>
        <d v="2015-02-26T18:19:12"/>
        <d v="2013-05-09T17:16:48"/>
        <d v="2013-05-10T07:40:48"/>
        <d v="2015-02-09T07:58:54"/>
        <d v="2012-11-07T14:57:47"/>
        <d v="2013-07-15T14:24:00"/>
        <d v="2014-01-04T19:27:36"/>
        <d v="2012-09-18T15:48:29"/>
        <d v="2013-01-05T05:36:58"/>
        <d v="2015-02-04T10:36:42"/>
        <d v="2015-03-12T00:51:52"/>
        <d v="2014-08-11T01:28:20"/>
        <d v="2014-08-06T02:47:02"/>
        <d v="2013-05-17T10:30:48"/>
        <d v="2014-01-13T19:12:00"/>
        <d v="2014-03-13T04:06:39"/>
        <d v="2014-11-26T02:22:30"/>
        <d v="2013-06-01T10:32:38"/>
        <d v="2014-01-19T18:14:24"/>
        <d v="2014-09-06T18:04:35"/>
        <d v="2013-03-29T09:03:22"/>
        <d v="2013-08-06T06:19:12"/>
        <d v="2013-10-10T10:33:36"/>
        <d v="2013-03-29T10:42:25"/>
        <d v="2013-06-12T22:43:57"/>
        <d v="2013-10-25T00:33:29"/>
        <d v="2013-01-05T14:23:02"/>
        <d v="2015-02-01T20:53:36"/>
        <d v="2015-04-11T08:29:46"/>
        <d v="2014-03-29T17:12:00"/>
        <d v="2014-07-27T10:52:45"/>
        <d v="2014-10-21T23:25:58"/>
        <d v="2013-01-08T09:35:50"/>
        <d v="2015-03-10T05:27:43"/>
        <d v="2014-07-08T08:58:46"/>
        <d v="2013-10-28T19:42:43"/>
        <d v="2014-12-13T05:26:57"/>
        <d v="2015-02-08T13:40:57"/>
        <d v="2013-06-09T23:02:24"/>
        <d v="2012-12-10T09:36:01"/>
        <d v="2015-04-14T01:55:12"/>
        <d v="2014-01-27T20:06:28"/>
        <d v="2014-09-10T11:33:37"/>
        <d v="2013-05-05T12:43:50"/>
        <d v="2014-04-24T15:21:36"/>
        <d v="2014-03-06T22:37:2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B617D-6DCE-6547-A729-2169941BA6BF}" name="PivotTable6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Normal="100" workbookViewId="0">
      <selection activeCell="M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3" bestFit="1" customWidth="1"/>
    <col min="20" max="20" width="19.1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2" t="s">
        <v>8365</v>
      </c>
      <c r="T1" s="12" t="s">
        <v>8366</v>
      </c>
      <c r="U1" s="15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(((I2/60)/60)/25)+DATE(1970,1,1)</f>
        <v>41542.559999999998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(((I3/60)/60)/25)+DATE(1970,1,1)</f>
        <v>42107.496477777779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41741.834255555557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41206.934522222218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41686.280877777775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41899.783333333333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41154.669444444444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41876.56518888889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41799.599999999999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41800.779377777777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41165.225322222221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41922.720000000001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41185.440000000002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41865.817999999999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41182.999333333333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41606.609333333334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41156.74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41292.622466666668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41246.320622222222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41540.343711111112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41593.087911111113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41255.042099999999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41347.879333333331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41462.41333333333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41595.065999999999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41705.664011111112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41216.534933333329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41303.598144444448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41683.525377777776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41191.72631111111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41220.161277777777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41721.760377777777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41825.799333333336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41646.794455555559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41204.8289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41459.879999999997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41437.094722222224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41402.945322222222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40771.614933333331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41136.319333333333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41159.56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41263.626155555554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41344.333622222221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41182.44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41265.094855555559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41810.878966666671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41682.566377777781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41335.906744444444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41404.68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41631.889388888885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41376.080000000002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41560.611522222222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41186.953844444448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41087.32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41691.924677777773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41840.010177777775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41499.879999999997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41457.799577777783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41307.035244444443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41594.160000000003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41074.92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40797.301744444441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40706.087533333332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40993.51933333333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40827.257566666667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(((I67/60)/60)/25)+DATE(1970,1,1)</f>
        <v>41210.51933333333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41889.815777777781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40484.12004444444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41048.586566666665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40208.319333333333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40182.020499999999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40437.740633333335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40601.64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40062.279333333332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41717.62772222222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40754.480799999998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40291.303977777774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40430.879333333331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41932.901344444443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41107.345477777781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40976.120622222224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40482.721333333335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40215.547344444443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41397.94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40074.36762222222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40199.520411111109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41693.733833333332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39741.547333333336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41162.912566666666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40793.402133333337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40129.605544444443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40075.946266666666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42079.4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40472.879999999997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41090.009133333333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40349.164900000003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39798.239999999998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40129.449800000002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40623.699999999997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41018.186655555553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40591.843177777781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40669.585666666666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39936.485922222222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41060.333666666666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40033.360000000001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41826.6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40384.465566666666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40054.42318888889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40791.348555555553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39998.784777777779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40951.319333333333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41491.879855555555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41095.160000000003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40153.919999999998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40307.183199999999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40328.749377777778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40038.557277777778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39748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40145.691511111108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40160.959999999999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41962.967855555558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41450.690666666669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41970.054522222221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41286.04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41477.091577777777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42081.954222222223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41502.199999999997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41436.439344444443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41979.458811111108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(((I131/60)/60)/25)+DATE(1970,1,1)</f>
        <v>41287.979811111109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41157.330666666669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41877.479999999996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41295.580077777777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41843.620666666669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41584.400000000001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41171.68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41477.570666666667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41620.751033333334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41551.279333333332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41532.76413333333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41422.590355555556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41491.70692222222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41304.297533333331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41934.356666666667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41446.171911111109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41561.200577777781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42065.655533333338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41355.012000000002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41752.950400000002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41341.160000000003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41486.915355555553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41509.368788888889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41251.634444444448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41319.362711111113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41494.965499999998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41542.977055555551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41202.719955555556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41752.595244444448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41279.473644444442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41875.017166666665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41565.39656666667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41172.539944444448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41216.027999999998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41609.64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41248.45223333333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41709.152488888889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42063.792911111115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41554.850388888888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41422.241888888886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41276.045100000003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41579.138666666666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41913.17348888889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41421.819144444438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41403.790088888891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41470.208622222221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41228.306788888891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41555.7111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41426.285844444443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41664.357166666668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41758.517277777777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41446.239999999998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41513.392166666665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42055.091466666665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41313.817888888887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41230.599333333332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41919.634877777775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42108.68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41540.799333333336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41234.455722222221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41934.783077777778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41858.904955555554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41611.023755555558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41275.36035555556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(((I195/60)/60)/25)+DATE(1970,1,1)</f>
        <v>41315.857400000001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41761.31701111111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41530.603688888892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41619.120000000003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42095.28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41263.448022222219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41932.318911111113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41243.960033333336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41384.825877777781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41617.199333333338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41375.254044444446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41905.880033333335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41615.046911111109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41907.244255555554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41350.629311111108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41332.555188888888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41530.845944444445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41609.839999999997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41598.273522222225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41800.525777777781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41566.044455555559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41409.61498888889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41744.039333333334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41455.000411111112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41344.334988888892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41476.80321111111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41785.599333333332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41570.123999999996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41430.884044444443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41429.266000000003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41834.323333333334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41530.185844444444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41792.922822222223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41491.939333333336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41529.858233333332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41493.178944444444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41740.136633333335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41496.146122222221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41699.840566666666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41403.072733333334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41959.955244444442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41511.753988888886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41529.87218888889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41701.800000000003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41762.8341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42047.759999999995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41646.6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40766.480122222223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41337.670044444443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40284.35322222222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41047.125599999999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39665.923999999999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40514.330944444446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39931.948944444448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39871.226000000002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40301.903433333333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39818.986666666664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40797.063233333334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40426.720000000001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39739.719333333334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40339.224833333334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41625.08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40016.505355555557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40718.538522222225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(((I259/60)/60)/25)+DATE(1970,1,1)</f>
        <v>41832.001799999998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40106.32962222222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41441.388544444446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39784.119333333336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40447.676666666666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39998.998088888889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40555.516600000003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40421.755499999999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39719.250666666667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39702.273999999998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41165.594433333332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40242.78642222222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42099.429133333339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40083.4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40998.44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39707.672666666665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40121.158511111113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40386.879333333331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40596.910733333338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40408.7186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41484.735766666665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40569.039322222219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42104.120666666669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41140.767055555552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39457.137333333332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39645.4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40090.159333333329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40315.308666666664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40898.045866666667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40727.183599999997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40589.32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40465.482144444439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40939.998155555557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39976.039333333334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40761.960666666666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40234.119333333336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41102.441266666661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39786.28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40938.6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40535.856477777779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41462.919333333331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41120.879999999997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39902.056222222222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40054.401533333337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40721.348166666663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40348.062644444442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40442.34828888889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40529.72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40362.244988888888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40722.403700000003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40683.186677777776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40010.946777777775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40532.28148888889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40225.4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40295.719333333334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40746.482577777773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39808.359333333334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40704.19986666667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40520.78148888889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41327.599333333332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40977.649811111107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40728.357233333336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39625.639333333333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41689.279999999999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(((I323/60)/60)/25)+DATE(1970,1,1)</f>
        <v>41997.948733333338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41826.1872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42039.079333333335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41551.681199999999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42037.98036666667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42119.358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41424.68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41639.56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41645.32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40777.479333333336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41859.798155555553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41635.879999999997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41791.651011111113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41476.959999999999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41470.36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41651.532422222226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41416.763422222219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41934.160000000003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41461.56964444444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42113.520000000004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41259.399333333335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41812.949611111108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41301.599999999999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41492.613333333335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41481.906555555557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41622.600233333331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41652.395655555556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41570.84351111111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42101.63897777778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41941.959333333332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41791.966155555558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41266.120755555559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41657.480211111113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41792.794677777776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41318.122155555553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41770.691033333336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41456.253299999997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41857.919999999998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41301.688000000002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41542.567333333332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41310.161177777773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41207.4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39711.534666666666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41161.479333333336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41053.422211111108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40430.561311111109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40762.159333333329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41418.181355555556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40309.369655555558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42054.883333333331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40677.257100000003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41789.800000000003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40487.315533333334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40193.533677777777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41054.491999999998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41925.914622222219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41652.160666666663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41721.954666666665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40414.140800000001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41719.771022222223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40498.160000000003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40535.121111111112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41129.752877777777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41353.110522222225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(((I387/60)/60)/25)+DATE(1970,1,1)</f>
        <v>41308.801122222219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41560.633233333334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41564.76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41898.673111111115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41060.479333333336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41469.515244444447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40281.999333333333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40185.120000000003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40918.16057777778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41801.425355555555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40408.581333333335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40476.422288888891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39828.029333333332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41461.6014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42032.520000000004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41127.86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40155.088555555558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41643.797966666665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40157.445333333337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41031.682666666668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41058.681544444444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40068.119333333336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40254.996111111112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40943.186555555556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41893.668266666667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41509.782188888887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40987.760000000002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40493.873088888889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40488.242344444443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40919.460722222218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41275.08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41034.020344444441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40740.061999999998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41542.711077777778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40819.408744444445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41066.467011111112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41570.751733333331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41240.289966666664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40796.449222222218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40377.321100000001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41665.226711111114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41756.243488888889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41630.559333333331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41157.4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39561.199333333338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40889.742966666665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41877.356477777779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41629.537566666666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41619.844688888887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40968.241133333329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40892.277555555556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40849.667922222223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41968.025844444448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41656.010644444446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41275.331311111113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41778.546144444445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40940.32217777778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41395.453144444444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41035.574455555558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40339.470677777776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41482.281944444447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41407.160222222221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40725.012922222217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41125.567722222222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(((I451/60)/60)/25)+DATE(1970,1,1)</f>
        <v>40924.745388888885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41040.308888888889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41020.886566666668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41474.955722222221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41395.391988888892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41313.529333333332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40398.140666666666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40929.159333333329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41215.816800000001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40775.111777777776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40249.014744444445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41142.28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40793.492966666665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40157.281566666665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40201.041700000002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41831.254833333332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41167.195266666662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40536.305155555558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40556.212599999999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40479.874055555556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41235.230266666666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41011.72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41101.4931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41222.685755555554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41246.470211111111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42094.755877777774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41467.642699999997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41144.199333333338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40428.681488888891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41434.794544444449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41308.631500000003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40858.440166666667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40567.725433333333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41798.382666666665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40673.829688888887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41644.181911111111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40777.805544444447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41143.024877777774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42043.211044444441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42057.052222222221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40299.701999999997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40520.969833333336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41723.863322222227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41972.553666666667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41481.69708888889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41172.959999999999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41536.514499999997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41036.454155555555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41341.040000000001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40287.491655555554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39517.679333333333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39717.410666666663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40126.665011111108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40369.811388888891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41363.425588888887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40392.304300000003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41691.334288888887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40859.450222222222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40576.640633333329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40435.169333333331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41519.046333333332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41755.729322222222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40738.210911111113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42009.752522222218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(((I515/60)/60)/25)+DATE(1970,1,1)</f>
        <v>41916.160000000003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41208.949411111113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41695.551122222219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41488.467555555559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42080.630677777779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41586.23066666667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40621.215788888891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41677.51401111111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41990.959333333332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41774.75916666667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41600.167511111111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41844.568544444446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41242.344899999996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41557.520000000004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42095.083333333328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41512.573333333334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42059.119999999995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41514.68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42035.199333333338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41825.646755555557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41828.937388888888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41640.32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42054.643388888886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41553.72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41643.057677777775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41826.402922222223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41876.567855555557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41380.984511111114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41636.564822222223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41816.707955555554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41289.088466666668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41876.190666666669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41653.448766666668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41625.64127777778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41737.028488888885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41637.387199999997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41528.651355555558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42078.32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41551.795333333335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41706.232177777776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41302.211011111111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41277.177466666668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41854.779366666669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41703.585744444441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42021.464477777772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41427.087833333338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41679.991777777781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41333.900500000003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41634.272366666672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42036.253500000006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41392.74718888889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41767.025277777779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41530.71387777778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41885.817033333333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41348.368822222226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41712.800000000003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41698.773466666666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41744.806322222226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41546.439333333336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41643.007644444442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41363.928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41978.705633333331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41504.704922222227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41430.532800000001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(((I579/60)/60)/25)+DATE(1970,1,1)</f>
        <v>41832.92557777778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41587.155477777778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41341.658033333333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41953.231855555554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41552.052266666666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41418.36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41422.34096666667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41419.247955555555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41668.199999999997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41391.580077777777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41449.08703333333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42006.898733333335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41528.62998888889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41734.960666666666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41542.001444444446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41319.942888888887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41439.370500000005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41800.468955555552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41465.707088888885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41992.581022222221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41902.120000000003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41321.642011111107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41411.530666666666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41471.206244444445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41342.623766666664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41509.602388888889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41213.773588888886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41226.633955555553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41572.543422222225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41485.440000000002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41660.392622222222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41506.844222222222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41666.352711111111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41454.917622222223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41715.778188888886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41933.190511111112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41609.839333333337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41866.01933333333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41603.997322222225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42102.481188888894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41469.809366666668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41676.657811111108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41312.704333333335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41224.408199999998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41879.388188888886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41873.423755555559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41488.688855555556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41476.189344444443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42130.779744444444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41565.054666666663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41768.959999999999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41183.105077777778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41827.212311111107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41585.846666666665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41840.781433333337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41663.112944444445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41860.160000000003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41402.21143333333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41444.608466666665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41497.751333333334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42103.042666666661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42129.529577777779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41271.319944444447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42013.759999999995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(((I643/60)/60)/25)+DATE(1970,1,1)</f>
        <v>41563.147199999999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41568.98526666667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41492.176388888889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41286.160000000003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41913.025266666664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41211.098522222223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41771.617211111108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41272.385644444446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41245.715700000001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41335.155377777774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41329.33678888889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42020.262777777782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41569.91377777778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41528.959033333333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41415.639022222225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41801.412433333331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41690.131911111108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41546.04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41572.769944444444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41297.431988888893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41982.739544444441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41362.380522222222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41538.44951111111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41446.119722222225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42061.522899999996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41216.838866666665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41988.238477777777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41473.158022222226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41878.080644444446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41861.486666666664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41360.199999999997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41347.759333333335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41231.246855555553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41211.351411111114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41347.839333333337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41383.817566666665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41870.187722222225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41833.681533333336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41934.787877777781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41246.281455555552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41985.773377777776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42119.134688888895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41990.664044444449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41194.080000000002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41358.951911111115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41553.64633333333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42083.640588888884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41623.180588888892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42026.479333333336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41940.120000000003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41521.347177777774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42040.080700000006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41462.575855555559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42079.717322222219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41288.540222222218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41194.850022222221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41730.142099999997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41246.839999999997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40959.4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42058.620900000002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41192.676444444442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42013.577633333334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42079.061333333331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42097.5052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(((I707/60)/60)/25)+DATE(1970,1,1)</f>
        <v>42068.991977777776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42032.786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42049.956966666665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41242.517777777779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41321.679544444443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41218.949333333338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42032.520755555553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41740.853688888892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41848.22813333333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42105.756466666666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41643.367111111111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41317.800000000003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41235.100022222221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42095.639333333333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41748.878622222219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40322.903233333331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41201.228966666669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40390.213088888893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41549.319333333333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40118.412922222218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41680.321244444443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40743.760966666669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40660.093333333331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40168.523966666668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40547.098455555555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40272.115455555555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40315.800000000003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40907.327344444442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40986.043244444445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41470.639999999999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41320.705999999998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40957.999333333333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41040.199999999997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41317.999333333333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41210.762544444442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41511.860911111115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40801.942288888888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41073.84124444444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40398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40629.438922222223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40764.429388888886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40550.919333333331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41361.436000000002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41210.132955555557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42076.14366666667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40699.443022222222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40152.005277777775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41975.839999999997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41390.366566666664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40651.319122222223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40780.227333333336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40048.416211111107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40621.852377777774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39864.202977777779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41178.917099999999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42015.533477777775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41028.6014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42022.68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40864.148977777775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41589.646233333333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41277.04093333333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41392.472033333332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41482.097888888893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40981.998777777779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(((I771/60)/60)/25)+DATE(1970,1,1)</f>
        <v>40992.356599999999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40699.559655555553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41726.591133333335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39536.199333333338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41472.320666666667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41048.789088888887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40280.097722222221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41619.440000000002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40850.261966666665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41112.074222222218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39870.28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40062.766944444447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40798.440822222226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40523.647799999999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40408.6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41069.263544444446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40703.010166666667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40421.791333333334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40939.202511111114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40476.039333333334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40666.279333333332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40676.565988888891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40950.359333333334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40945.238700000002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40822.639333333333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40182.803999999996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40388.719333333334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40894.326666666668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40409.800000000003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41258.846522222222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40408.36051111111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41240.456155555556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40119.523555555556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40545.16333333333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40087.120000000003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40140.039333333334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40134.080000000002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40184.703766666666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42106.04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41338.159333333329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41015.240333333335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40529.694022222226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40829.834666666662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40703.958666666666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40489.281833333334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40089.722666666668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41289.881144444444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40741.1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40362.799333333336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40506.320666666667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40986.789333333334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41150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41465.800666666662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40563.189444444448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41425.253911111111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39697.599333333332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40585.614266666664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40376.997000000003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40338.432666666668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40465.016000000003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41884.969333333334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40724.024722222224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40408.341044444445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40314.928666666667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(((I835/60)/60)/25)+DATE(1970,1,1)</f>
        <v>41101.683055555557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40820.679333333333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40428.959999999999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40914.654644444439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41113.318466666664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40311.622055555556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40550.532844444446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41954.497633333332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41298.485144444443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40921.479333333336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42026.6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41289.199333333338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41936.199333333338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41063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41530.7264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41447.200366666664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41418.702933333334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41808.559333333331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41902.270000000004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41983.92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41392.518988888893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42045.683844444444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41894.880188888892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41984.800000000003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41663.03812222222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41448.319333333333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41495.4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40959.263477777778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41947.52671111111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40948.772755555554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40335.832955555554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40923.639333333333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40661.902188888889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41403.846666666665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39565.039333333334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41002.946644444441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40740.651744444447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40880.061366666669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40966.058833333329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40011.072522222225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40598.000444444449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40765.400377777776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41600.734788888891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40679.876966666663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40985.437333333335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39936.583599999998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40439.236722222224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40586.588199999998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40308.120955555554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40183.906111111115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41757.41816666667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40422.220666666668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42048.303455555557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41946.475700000003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40437.440611111109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40178.520000000004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41263.832699999999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40958.510877777779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41219.910333333333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39798.28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41434.781811111112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41848.662333333334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39879.842544444444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41577.160000000003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(((I899/60)/60)/25)+DATE(1970,1,1)</f>
        <v>40614.821199999998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40309.567888888887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40086.215133333331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41784.17557777778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39747.047333333336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41229.14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40550.856666666667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41699.957077777777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39967.31028888889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41065.462111111112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40188.064700000003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39793.51933333333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40491.4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42108.403544444445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41019.244944444443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40626.744966666665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40415.533544444443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40523.652744444444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40353.199333333338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39877.040000000001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41183.5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41318.719566666667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40634.896055555553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40951.764688888892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40276.404177777775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41259.748811111109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41309.161366666667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40688.94521111111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40964.445677777781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39775.986666666664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40424.829944444442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40604.520000000004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40390.628544444444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39763.461333333333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41069.08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40724.450499999999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41123.082322222224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41115.479999999996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41725.160322222226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40312.520000000004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40941.326188888888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40531.060533333337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40820.358666666667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41560.688066666669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42087.812722222225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41744.849555555556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42018.321166666668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41802.199999999997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42096.359333333334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41940.600533333331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41872.470066666669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41766.915155555558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41746.961955555555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41714.040677777775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41847.387466666667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42007.709022222225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41370.757766666662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41570.12043333333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41944.003333333334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41458.797322222221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42006.690366666662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41442.799333333336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41365.007388888887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42119.001722222223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(((I963/60)/60)/25)+DATE(1970,1,1)</f>
        <v>42098.080000000002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41738.003922222226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41976.970211111111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41581.443544444446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41985.159333333329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41966.410355555556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41805.684155555558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41214.933711111109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42087.051188888887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42070.639333333333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41493.200666666664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41233.599333333332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41647.134366666665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41779.279511111112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41870.46872222222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41563.616633333331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41747.824411111113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41751.056677777779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41862.879333333331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41317.748022222222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41209.269133333335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41962.683177777777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41924.396000000001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41430.191200000001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41697.919999999998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41706.6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41163.522777777776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41961.342499999999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41959.016611111118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41233.11293333333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41883.993999999999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41820.727988888888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42001.520000000004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41317.759333333335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41316.520000000004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41196.498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41315.058855555559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41656.882233333337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41300.84133333333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42119.417333333331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42077.851255555557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41683.799333333336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42121.000677777774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41744.720300000001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41638.079811111107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41328.647333333334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42032.640255555554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42046.256833333333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41861.740511111107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41936.159333333329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41334.982166666668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42071.822800000002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41695.879999999997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41347.562388888888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41663.323277777774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41791.142844444446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41659.288166666665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41885.63258888889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41381.134988888887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41493.511333333336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41625.160000000003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41478.740855555559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41511.642899999999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41727.31736666667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(((I1027/60)/60)/25)+DATE(1970,1,1)</f>
        <v>41419.360411111113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41784.711288888888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41280.392744444442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42111.56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41437.719333333334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41943.223877777782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41683.333444444448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41865.640277777777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42030.823111111109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41906.439333333336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41387.535777777775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40652.839999999997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41479.279999999999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41773.022477777777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42031.399333333335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41928.080099999999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41199.777688888891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41241.4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41481.242833333337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41408.858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41222.639444444445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41693.017333333337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41293.66572222222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41955.29098888889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41738.693833333331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41594.085299999999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41225.653611111113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41849.486000000004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42110.925911111117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41210.199999999997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41762.272722222217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41456.690855555556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42023.316477777771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41428.199999999997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41416.438399999999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41448.27658888889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41815.120000000003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41884.014900000002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41931.269577777777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40826.498922222221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41044.565799999997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40854.084244444442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40987.421455555552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41794.276266666668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40962.860655555553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40558.451355555553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41655.523255555556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41031.558855555559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40222.40601111111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41000.206055555558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40417.227955555558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41240.402777777781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41710.600122222226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40139.108011111108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41827.143733333338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41122.092588888889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41374.369911111113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40509.389866666665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41202.273144444443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41208.275600000001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41768.644166666665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41223.592122222224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41156.245411111115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41106.407411111111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(((I1091/60)/60)/25)+DATE(1970,1,1)</f>
        <v>41516.701944444445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41489.818366666666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41794.707466666667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40651.584866666672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41738.254855555555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40215.444811111112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40878.635777777774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41262.26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41055.520855555558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41095.812166666663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41475.082977777776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41740.306344444441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41885.887999999999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40975.319333333333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41860.413222222225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41152.113566666667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41075.970300000001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40386.310833333337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41192.866933333331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40394.851499999997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42007.842111111109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40623.6558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41704.875444444449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41365.18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41214.097999999998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40916.852077777781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41784.027722222221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40449.813422222222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41691.81458888889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41087.519766666665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41089.120711111114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40233.837777777779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41767.936844444441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40790.47583333333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41101.342755555554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41462.440566666672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41604.479222222224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41885.474377777777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41302.339999999997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41207.063522222226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41847.974366666669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41313.036666666667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41691.151866666667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42049.430788888887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41200.1109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41316.061999999998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41908.189933333328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41686.124766666668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41807.226900000001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42069.390344444444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41347.893622222226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41556.323566666666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41529.671666666669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41392.685855555559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41683.745844444442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41461.01466666667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41260.917688888891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41114.235255555555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41277.453144444444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42019.764233333335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41858.961844444442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41705.596388888887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41586.698477777776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41476.881244444448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(((I1155/60)/60)/25)+DATE(1970,1,1)</f>
        <v>41509.525611111108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41585.744511111108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41213.893422222223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41399.468466666665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41322.283111111115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41325.568088888889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41520.99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41430.228733333337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41480.644322222222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41254.136266666668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41209.054666666663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41860.895355555556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41175.925888888887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41516.68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41241.705499999996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41952.411833333332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41397.819588888888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41491.457455555559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41301.332522222219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41219.575022222227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41553.178411111112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41821.648077777776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41535.459322222225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42111.28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41273.314400000003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41215.949466666665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41636.251411111109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41168.814599999998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41404.525788888888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42060.547999999995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41991.879333333331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42084.455677777776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41499.4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41493.428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41478.839999999997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42046.152666666661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41871.699944444445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41230.119166666671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41774.339555555554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42089.166422222217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41793.705033333332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41441.148655555553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41686.800000000003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41685.305988888889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41855.639333333333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41697.120000000003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41528.78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41448.818400000004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41886.702733333332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41517.757266666667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41492.150300000001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41671.279999999999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41504.526122222218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42116.099333333332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41784.76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41778.280711111111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42102.932277777778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41492.400000000001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41852.39178888889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41664.400000000001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42078.845555555556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41501.006722222221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41141.086177777775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41611.521999999997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(((I1219/60)/60)/25)+DATE(1970,1,1)</f>
        <v>41885.93711111111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41639.520000000004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41979.683477777777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41574.723466666663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42022.44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41785.479999999996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41999.610100000005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41147.447800000002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40929.869755555555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41102.800000000003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41206.720000000001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40204.900088888891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40397.800000000003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39997.773666666668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41577.040000000001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40914.45411111111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40345.270822222221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41379.037133333331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40980.969988888886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40496.68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40522.231833333331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40153.905955555558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40300.164077777779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40831.953999999998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41291.159333333329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40188.411999999997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40126.32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40754.160000000003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41155.175933333332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40270.521655555553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40767.040611111108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41153.919333333331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40476.591233333333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41235.857011111111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40202.101855555557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40931.868544444442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41233.112300000001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39945.199333333338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40968.251688888893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40336.602566666668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40033.362111111113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40879.666799999999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41149.959333333332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41051.729111111112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41024.369188888886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41042.052133333331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41080.720000000001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40936.356477777779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39914.909055555552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41007.601611111109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40843.161755555557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40899.09163333333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41799.72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40376.822688888889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40950.816211111109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39753.160000000003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41230.181011111112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40528.3825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40856.873188888887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39477.64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40533.059411111113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41165.24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41075.935222222222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40002.367266666668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(((I1283/60)/60)/25)+DATE(1970,1,1)</f>
        <v>40847.153733333333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40975.279333333332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40713.160000000003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42049.039333333334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41511.319722222222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41393.24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41503.676177777772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41911.24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42052.329388888887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41455.359333333334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41440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41615.359333333334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41652.593011111108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41627.360000000001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41548.879999999997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41768.048588888887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41814.837311111107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41811.893688888886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41534.581766666663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41844.637999999999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41540.639999999999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42019.655677777773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41901.919999999998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42117.626722222223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41892.58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41321.119266666661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41743.563099999999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41968.309022222224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41623.927422222223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41920.360555555555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42019.410211111113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41450.954688888887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41758.161266666662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41980.842888888888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41644.239999999998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41754.563433333329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41892.44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41357.201911111115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41181.160000000003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42048.32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42041.399300000005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41482.590277777781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41809.596666666665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41973.128355555556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42047.482611111111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41361.760311111109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41490.291499999999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41974.097044444447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41319.012722222222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41873.800000000003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41918.283933333332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42074.337866666669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41185.422500000001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41765.903188888886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41672.938911111109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41333.989200000004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42108.434211111111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41552.811477777774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41325.181277777781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41214.691700000003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41961.599077777777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41537.463766666668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41919.879333333331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41872.478211111113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(((I1347/60)/60)/25)+DATE(1970,1,1)</f>
        <v>41184.181766666661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40816.752788888887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41410.572500000002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41334.605922222225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41682.879333333331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41692.212599999999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41738.990488888885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41584.839333333337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40713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41854.25532222222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40616.44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40824.397333333334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40703.639333333333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40113.548033333333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40124.342111111109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40501.704666666665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41162.008577777779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40886.697011111115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41741.479333333336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41353.987844444448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41419.263911111113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41313.996255555554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41651.922777777778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41506.143266666666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41093.730511111105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40923.24322222222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41469.248244444447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40481.390355555559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42048.313699999999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41778.715422222223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42062.823544444444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42022.162288888889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42081.167333333331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41903.169000000002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41496.831955555557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41500.28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42046.645833333328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40767.528177777778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42040.751977777778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41525.8658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41812.687333333335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41548.820988888889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41494.620000000003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41977.009333333335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41914.421744444444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41459.608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41571.439333333336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41757.628733333331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41903.094700000001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42106.080000000002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42062.672011111106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41389.798688888892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41986.812666666665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41877.359266666666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41265.004144444443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41854.660000000003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40786.916377777779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41462.771233333333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40844.580388888891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41397.969833333336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41315.613344444442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41679.160000000003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41211.755311111112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41651.797288888891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(((I1411/60)/60)/25)+DATE(1970,1,1)</f>
        <v>41347.728166666668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41846.105777777775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41382.176666666666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41320.741099999999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41746.379666666668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42051.482966666663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41566.128788888891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41659.5291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41594.727333333336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41751.198155555554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41969.117988888887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41870.440955555554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41384.918988888894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41951.630044444442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41698.305899999999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42004.928911111114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41460.96621111111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41573.534666666666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41949.337611111114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41786.604633333336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41442.658244444443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41335.860977777775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41663.642399999997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41540.309200000003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42028.639999999999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41499.839999999997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41619.989111111114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41747.256188888889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41182.639333333333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41810.83666666667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41410.756677777776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41838.838477777776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41591.175211111113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41837.779533333334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42051.168988888894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41592.238466666669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41505.520611111111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41804.949755555557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41880.101488888889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41483.136666666665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41472.178944444444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41746.124411111108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41306.280655555558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41197.515144444442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42149.7883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41808.279333333332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41234.826000000001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42051.881833333333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41649.900488888889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41210.44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41669.856666666667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41317.79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41278.44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40742.436344444446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40739.75486666667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40691.55508888889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40373.279999999999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41708.720000000001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40376.769833333332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40100.53387777778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40690.534544444447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40643.714033333337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41442.559266666663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40923.761144444448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(((I1475/60)/60)/25)+DATE(1970,1,1)</f>
        <v>40353.94043333333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40892.258799999996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41336.239333333331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40186.960244444446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40286.879999999997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40775.276811111107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41121.159333333329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40845.199999999997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40940.446055555556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40535.714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41893.025277777779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40489.913999999997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41511.52414444444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41402.441788888886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41904.280788888893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41001.540666666668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40602.267244444447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40910.338600000003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41391.385333333332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40107.129400000005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40806.951944444445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41436.505333333334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40174.238122222225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41245.296211111112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40850.108666666667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41233.304199999999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41906.287033333334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40762.828411111113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41528.600255555553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41779.479999999996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41982.453344444439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41151.101999999999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41776.520666666664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41193.754488888888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39723.566666666666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41167.669788888888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42092.479333333336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41188.569755555553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41656.320044444445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42083.577099999995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41185.931844444443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41606.373777777779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41770.1633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41966.36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41322.839999999997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41141.947244444447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41161.239333333331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41335.24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41849.801011111107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41275.397100000002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41338.92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42097.800999999999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41919.43486666667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41715.504966666667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42118.976511111112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42079.08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41422.04355555556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41631.496611111113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41317.919999999998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41741.760000000002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41815.239333333331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41584.367355555558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41836.120000000003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41576.81011111111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(((I1539/60)/60)/25)+DATE(1970,1,1)</f>
        <v>41907.96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41368.47077777778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42052.12243333333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41313.050000000003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41347.28375555556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41521.316666666666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41309.689266666668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41433.972000000002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41406.010666666669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41246.004433333335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42100.609799999998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41647.006888888885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41641.490655555557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41825.111488888891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41488.511544444445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41259.399333333335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41582.071633333333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41552.282111111112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41596.879999999997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41875.706933333335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41249.307033333331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41577.487999999998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41460.891100000001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41300.579922222227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40944.440033333332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39565.833333333328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41066.952788888892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41489.48333333333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40097.380677777779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41898.520000000004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41042.28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41339.939833333337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40785.652377777777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41792.780911111113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41510.538700000005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41754.599333333332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42135.879333333331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41393.570322222222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41179.103288888888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41521.204088888888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40493.013866666668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39828.92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40877.156566666665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40430.808066666665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41685.911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41634.493333333332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41254.348788888892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41140.823344444441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42043.040000000001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41437.860244444448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41330.232944444448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41377.167999999998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41618.265400000004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41602.782933333336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41787.897122222224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41430.149833333337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41404.051722222226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41828.214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41159.248666666666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41329.772988888886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41950.779966666669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41545.960644444443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41792.517511111109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41184.567333333332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(((I1603/60)/60)/25)+DATE(1970,1,1)</f>
        <v>40064.129255555556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40220.479999999996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40321.48287777778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40369.131500000003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40148.800000000003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40023.787088888887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40454.576122222221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40997.377333333337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40238.120000000003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40631.327888888889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40795.560355555557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40648.559822222225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40490.346688888894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41203.279999999999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40277.248844444446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40609.24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40939.360000000001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40710.748166666664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41244.058733333339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40697.966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40437.639333333333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41333.479333333336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40875.90098888889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40654.792611111116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40539.911700000004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40968.254077777776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40612.399333333335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41158.187577777775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41045.99258888889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40354.239333333331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40569.825122222224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40200.687266666668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40310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40091.159333333329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41883.114011111109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40100.68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39594.586000000003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40703.296666666669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40355.546277777779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39800.119333333336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41335.652711111114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40102.463633333333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40552.511244444446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40608.457333333332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40896.952666666664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41213.887333333332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40449.393077777779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40020.516466666668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41134.13727777778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40916.938188888889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40055.679333333333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40961.193255555554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40054.281066666663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40399.93511111111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40387.320222222217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40629.411688888889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40434.390755555556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40633.893333333333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40983.24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41814.039333333334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41714.160000000003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40294.670400000003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41377.341188888888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40367.559333333331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(((I1667/60)/60)/25)+DATE(1970,1,1)</f>
        <v>39995.040000000001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40729.523033333331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41063.679333333333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40262.943766666664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41843.769733333334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39772.36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41902.962377777774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40444.830333333332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41409.843244444448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41919.039333333334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40222.362000000001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40402.119333333336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41799.959333333332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41032.540788888888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40138.986055555557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41182.207411111114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42132.92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42148.36511111111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42142.230422222216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42122.06267777778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42128.24025555556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42161.450211111107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42145.17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42143.873266666662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42121.224777777781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42140.893799999998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42137.68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42130.919333333339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42144.2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42131.103999999999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42144.4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42135.746788888893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42144.351644444439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42130.101999999999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42146.149388888887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42135.880000000005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41361.637833333334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41432.834999999999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41580.150411111113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41391.854144444442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41589.160000000003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41572.494133333334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41782.132166666663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41814.95228888889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41230.266000000003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41714.800000000003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41231.06037777778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41521.237255555556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41263.849022222224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41463.64178888889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41433.134666666665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42027.83443333333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41804.68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41826.799333333336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41246.313233333334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41297.471900000004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41678.24292222222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41787.246666666666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41521.56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41287.975133333333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41223.689433333333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41167.962933333329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41438.239999999998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41629.440822222226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(((I1731/60)/60)/25)+DATE(1970,1,1)</f>
        <v>41852.570066666667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41632.764255555558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41502.720000000001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41712.559999999998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41944.58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41469.515066666667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41908.981611111114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41646.987033333331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41540.47102222222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41261.039355555557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41817.799244444446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41536.50468888889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41501.763011111107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42055.92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41927.559333333331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41411.460855555561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42039.8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42012.92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41651.520000000004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41582.712700000004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42106.720000000001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41803.40337777778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41422.190255555557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41973.723133333333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41775.439644444443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41436.681700000001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41614.237344444446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41929.480766666667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42076.01933333333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41886.077688888894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41427.995877777779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41751.405700000003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41591.945111111112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41766.102722222218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41982.953777777773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41203.066433333333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41213.141244444443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41224.545422222218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41203.232044444449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41255.938266666664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41359.866211111112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41272.468822222225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41281.300444444445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41176.409288888884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41365.569977777777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41316.479333333336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41282.257333333335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41287.03856666667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41395.902811111111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41429.948833333336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41933.824222222218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41874.216777777779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41946.232722222223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41747.472099999999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41482.871977777773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41376.496666666666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41273.64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41331.768633333333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41437.429300000003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41288.950466666669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41358.360033333331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41381.807533333333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41375.150722222221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41559.999333333333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(((I1795/60)/60)/25)+DATE(1970,1,1)</f>
        <v>41314.856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41387.449133333335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41974.119999999995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41895.181844444443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42033.546544444442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41730.913700000005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41299.448977777778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41970.221888888889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41682.126666666663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41518.359333333334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41389.868688888891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41652.571155555554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41611.32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41258.892766666664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41256.4257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42089.333666666666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41405.071544444443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41220.753622222219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41281.479999999996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41874.905955555558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41208.253466666669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41403.541511111107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41522.190411111114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41896.479999999996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42077.439333333328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41436.065000000002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41199.482177777776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41434.001000000004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40355.226299999995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41026.720666666668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40581.177511111113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41003.965333333334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40830.921144444445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41043.166855555559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40003.872900000002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41120.92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39965.08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41049.656744444444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40423.076255555556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40005.038077777775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40704.679333333333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41370.565499999997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41784.994122222226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40692.656988888892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40369.325944444448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40207.199999999997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41961.693133333334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40767.919333333331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41130.799333333336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41405.399333333335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39993.955044444447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40099.68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41859.436666666668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40631.064188888893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41453.387022222225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40147.839333333337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40574.611766666669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41180.481111111112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41196.879999999997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41457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40600.777966666668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40784.06041111111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41002.477111111111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41188.060799999999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(((I1859/60)/60)/25)+DATE(1970,1,1)</f>
        <v>41241.737922222223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40280.272455555554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40199.179211111114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41032.400933333331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41371.848233333338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42112.979999999996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41153.445388888889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41115.927777777775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41995.952744444447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42106.119999999995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41995.487911111108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41681.959333333332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42052.202766666669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41726.931333333334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41308.032233333332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41520.484466666661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41528.71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41870.73036666667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41908.103422222222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41156.793388888887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41404.228055555555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41153.648388888891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41768.623655555552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41783.90422222222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41412.946544444443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40479.712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40390.350088888888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40613.64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40509.4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41300.470422222221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41670.979999999996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39739.759333333335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40713.72162222222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40631.194755555553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39788.76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40096.33201111111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40045.959333333332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40336.5887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41628.596911111112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40394.001833333336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41057.520000000004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41728.44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41428.104066666667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40563.639333333333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41483.440000000002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41407.838299999996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42075.019899999999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41699.578011111109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41237.088822222227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41865.644255555555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41134.043611111112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42047.321111111116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41280.77198888889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41639.35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41208.392599999999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41495.617333333335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41266.450866666666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41289.159333333329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41231.44691111111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41997.248611111114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42087.979255555561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41211.998344444444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41480.880544444444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41629.760000000002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(((I1923/60)/60)/25)+DATE(1970,1,1)</f>
        <v>40482.812700000002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40978.205633333331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40203.439333333336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41011.381999999998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40918.44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39887.417333333331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40359.919333333331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40768.342155555554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40122.620733333337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40826.816466666671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40431.86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40318.257477777777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41255.525633333331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40288.879999999997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41161.51933333333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40270.679333333333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40454.919333333331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40821.68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40712.945644444444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40103.559333333331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41126.079233333337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40122.434888888893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41912.299066666666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41112.921000000002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41532.121755555556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41101.90401111111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39557.399333333335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41849.361333333334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41179.96612222222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40051.734144444446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41996.963744444445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40923.82238888889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40354.080000000002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41766.32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40433.440000000002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41451.126722222223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40583.494588888891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40725.428455555557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41259.24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41337.348233333338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40563.399333333335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41124.629288888886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41245.2526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41805.741911111108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40306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41213.678866666669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41112.996988888888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42022.083500000001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41907.040755555558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40751.545566666668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40952.199999999997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40604.571599999996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41907.520000000004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40867.880766666669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40712.765011111114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40832.903611111113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41685.799333333336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40452.160000000003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41656.879333333331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41787.72068888889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41179.296277777779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42023.043188888885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41933.440000000002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41317.638677777773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(((I1987/60)/60)/25)+DATE(1970,1,1)</f>
        <v>41904.32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41768.416477777777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41404.814177777778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41570.052688888893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42029.813422222222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41739.428133333335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41524.097622222223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41393.777677777776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41687.964855555554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42025.366022222224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41536.585955555558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41180.346788888884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41225.573466666669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41200.793755555555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41301.023422222221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41703.673477777775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41503.879999999997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42071.123811111109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39770.239999999998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41180.140700000004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40923.399333333335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41320.2405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39820.36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40196.140244444447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42012.230477777775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41919.71656666667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41708.479999999996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41381.949344444445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41880.322377777775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40726.605988888892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40186.801811111109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40711.925544444442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40375.24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41562.951211111111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41953.040233333333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41125.762666666662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41252.587744444449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41854.026355555558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41502.523922222223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40511.520000000004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41502.297177777778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41102.919333333331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41432.781322222225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39665.556666666671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41225.660900000003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40616.036622222222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41355.279999999999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42033.2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41107.639088888885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41468.798666666669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41685.520000000004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41120.870211111112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40995.481700000004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40821.24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42019.759333333335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40952.970033333331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41999.944744444445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41718.799711111111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42029.359333333334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41504.69682222222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40477.884966666665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40783.244933333335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41449.32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40783.705455555551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(((I2051/60)/60)/25)+DATE(1970,1,1)</f>
        <v>40969.279333333332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41491.628644444441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40991.421522222226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41746.040588888893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41663.072788888887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41113.820111111112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41319.879999999997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40749.250466666665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41752.194799999997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41405.96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41727.639333333333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41192.657222222224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42049.093933333337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41777.967755555554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41828.263344444444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40791.24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40990.760322222224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41222.540922222222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41485.659733333334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41980.04794444445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41699.853233333335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41870.430255555555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41962.227599999998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41820.438133333329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41470.121311111114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41819.713133333331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40844.214311111107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41192.885433333329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41497.199999999997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42036.620633333332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41516.32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41649.95888888889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40426.159333333329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40259.075511111107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40444.893277777781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41115.51933333333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40484.362077777783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40278.319333333333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40185.196199999998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39837.639333333333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40851.313266666664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40698.966166666665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40002.44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40213.519244444447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40638.020355555556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40356.959999999999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40208.744144444441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40582.599333333332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40266.241499999996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40359.829277777782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41522.426666666666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40469.319333333333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40336.823488888891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40064.873866666669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40596.644744444449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40790.76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41308.36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40670.966377777775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41300.282144444442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40538.436666666668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41525.840188888891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41138.479333333336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40162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40747.491033333332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(((I2115/60)/60)/25)+DATE(1970,1,1)</f>
        <v>41252.390844444446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39923.119333333336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39993.077788888892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40560.146699999998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41634.799333333336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40141.645955555556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40514.404944444446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40998.085955555558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42059.632755555554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42055.368544444442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39664.959333333332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39914.479999999996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41554.942588888887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41325.454299999998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41415.205144444444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41250.381877777778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41764.223333333335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41215.162922222218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41532.078788888888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41029.30768888889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40053.759333333335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40758.971011111113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40562.244811111108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40926.608733333334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41322.38032222222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40946.332655555554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41993.400088888884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40657.160266666666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41301.746211111109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41696.713444444445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39788.32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40893.044888888886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40963.827933333334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41737.972333333331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41303.723866666667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41435.584244444442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39797.160000000003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41884.473322222228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41871.573488888891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41067.998988888889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41356.51933333333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41023.686966666668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41785.037611111111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40895.260066666669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42040.999333333333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40680.219711111109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40133.861933333334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40429.523388888891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41602.778433333333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41193.735455555558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41499.393333333333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41867.079333333335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41792.640388888889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41322.484644444441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40543.143744444445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42087.92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42107.592788888884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41571.960244444446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41512.879999999997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41450.836888888887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40888.839333333337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41818.481188888887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41891.888733333333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41464.327877777774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(((I2179/60)/60)/25)+DATE(1970,1,1)</f>
        <v>41848.920744444447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42066.251077777779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41443.724355555554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41651.60297777778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42098.285033333334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41261.064722222225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42086.96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41721.64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40727.73598888889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41938.04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41436.039333333334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41984.72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41805.4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41776.959333333332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42092.3603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42033.919999999998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42010.159333333329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41780.247666666663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41561.421111111114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42020.800000000003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41403.800655555555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41652.41333333333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41623.479977777781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41526.239999999998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40661.972944444446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40589.015200000002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41603.745355555555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40711.379099999998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40442.108766666664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40397.406933333332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40953.226366666669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40388.68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41096.959999999999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40395.944000000003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41092.479333333336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40941.520000000004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41476.9931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41032.480533333335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40364.799333333336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41543.161611111114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41640.68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40526.76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41569.05013333333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40845.53817777778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41806.44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40322.076077777776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41518.095199999996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41988.639999999999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41250.400166666666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41738.479333333336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40950.935055555557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41565.74706666667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40882.120000000003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41107.445855555561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40814.959999999999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41188.32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41680.68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42053.95163333333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41431.061233333334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41728.312477777778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41299.879333333331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42115.19684444445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40967.561333333331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41806.272711111109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(((I2243/60)/60)/25)+DATE(1970,1,1)</f>
        <v>42107.714444444442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40963.681333333334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42117.599999999999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41976.22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41046.839999999997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41584.480111111116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41548.839611111107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42032.880866666666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40734.75516666667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42021.525255555556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41215.411966666667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41907.554866666665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41656.366077777777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42072.021866666662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41820.793900000004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42011.353844444442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41862.080000000002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41502.84096666667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42027.052622222225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41078.736111111109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42092.255777777777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41305.32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41377.15903333333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41835.360000000001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42011.738966666671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41810.36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41337.040000000001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42116.599055555555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42111.92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42058.839333333337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42028.200044444442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41674.631511111111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42117.007133333333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41048.520633333334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41338.551988888888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41001.625433333335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40350.771366666668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41700.799333333336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41380.36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41596.799899999998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40142.073333333334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41710.607622222225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40419.320044444445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40012.36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40468.378255555552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40884.999333333333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41163.880666666664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40466.04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40973.134666666665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39565.520000000004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40404.04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40399.74973333333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40552.839333333337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40665.694222222221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40671.676177777772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40346.982511111113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40365.639333333333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41078.567033333333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39979.59121111111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40467.937955555557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40811.061066666669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40996.479999999996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40277.306622222226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39945.199333333338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(((I2307/60)/60)/25)+DATE(1970,1,1)</f>
        <v>41208.120000000003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40361.801433333334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40416.170311111113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41227.599999999999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40712.028188888886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40723.32238888889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41118.124322222226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41100.800000000003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40414.400288888886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40447.609522222221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40416.097144444444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39573.256000000001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39638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39501.639333333333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40980.918722222224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41085.264444444445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42138.810011111113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42144.219655555557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42124.924966666666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42130.769833333339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42133.781455555552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42164.240000000005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41225.560444444447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41505.750411111112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41186.879400000005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41691.24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41217.005444444447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41382.723011111113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41139.953333333331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41293.542666666668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41152.269366666667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41061.407722222219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41166.734922222226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41169.86093333333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42037.159333333329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41989.457088888885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41532.661155555557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41264.239999999998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41705.471333333335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41866.658544444443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41433.946000000004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41977.127011111108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41926.063066666669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41746.854866666668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41561.424755555556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42052.048555555557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41461.897100000002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41497.928355555559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41453.809133333336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41356.894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41464.601511111112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41497.112266666663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41625.595311111108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41376.385999999999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41553.623599999999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41734.15866666667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41814.04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41328.060777777777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41695.091111111113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41634.537288888889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41714.239999999998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41629.350366666666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41809.251288888889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41447.092944444448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(((I2371/60)/60)/25)+DATE(1970,1,1)</f>
        <v>41737.140122222219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41334.301566666669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41516.306622222226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41456.106344444444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41578.595822222225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41388.689555555553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41940.68263333333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41677.728511111112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42014.675366666663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41575.092555555559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41613.495733333337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41610.401577777782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41443.498311111107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41554.140033333337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41397.534522222224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41301.584922222224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41555.59368888889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41357.004711111113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41893.441555555553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41361.779333333332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41545.239333333331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41350.691822222223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41433.722711111113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41636.635811111111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41558.422411111111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41401.667699999998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42058.317999999999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41623.895088888887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41349.369511111108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41523.159822222224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41334.938955555554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41798.057377777775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41760.189955555557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41474.93256666667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41784.207311111109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41699.917855555555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41934.681944444441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41364.946555555551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41443.800000000003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41293.975077777781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41568.24083333333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41586.991944444446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41574.823133333331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42015.507477777777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41142.1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41571.399333333335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41886.948288888889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41417.279999999999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41210.168744444447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41427.06271111111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41394.348766666662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41297.707722222221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41397.179955555555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41414.455955555553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41347.276555555552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41285.056755555554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41839.962666666666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41557.963244444443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41776.945922222221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41415.472788888888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42083.589333333337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41738.405599999998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41869.895700000001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41411.129966666667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(((I2435/60)/60)/25)+DATE(1970,1,1)</f>
        <v>41753.543811111114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41554.138599999998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41613.746511111109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41725.430777777779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41420.28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41674.878466666669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41626.745877777779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41740.103477777775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41542.639333333333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41422.080311111109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41214.720244444448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41837.884344444443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41605.022455555554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42015.378566666666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42001.479999999996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41931.464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41317.016833333335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41285.287333333334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42110.672111111111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41696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42080.704544444445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42115.753422222217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41804.310555555552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42103.04265555556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41778.178400000004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41852.32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41777.252055555553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42051.411333333337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40207.199999999997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40487.578844444448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40748.32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41609.459333333332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40551.450533333336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40769.738366666665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40420.879999999997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40584.559999999998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39981.892544444447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40433.711722222222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40319.393244444444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39830.801999999996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40597.598544444445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39866.290844444447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39777.879999999997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41291.275222222219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40511.103833333334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40659.19236666667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40496.120000000003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41619.178711111112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40411.220088888891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40149.270922222218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40412.240033333335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40192.600033333336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40218.598655555557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40403.599733333336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40436.599966666668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40251.887866666664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40770.302655555555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40462.658622222225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39959.474000000002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40456.119333333336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40760.201555555555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40433.299377777774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40447.028611111113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40731.19657777778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(((I2499/60)/60)/25)+DATE(1970,1,1)</f>
        <v>40153.203755555558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41373.448744444446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40646.520000000004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40463.181944444441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41606.545599999998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41250.43242222222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41850.483999999997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41302.494822222223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41416.693511111109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41612.400000000001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41472.430044444445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41214.073711111108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41452.937211111115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41476.197466666665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41728.149033333335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41330.161788888887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42103.08654444445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41219.294188888889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41398.286144444442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41316.547244444446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41422.210333333336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41301.213644444448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41188.348933333335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41975.214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41622.08912222222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41806.074666666667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41305.33657777778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41337.18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40468.05078888889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41324.719333333334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40925.319333333333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41569.760000000002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40376.077499999999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41452.393333333333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41564.679333333333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40515.095177777781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40704.120755555559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39594.839999999997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41318.599388888892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40848.461844444442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40149.142833333332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40698.799333333336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41379.146133333335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40234.608011111108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40904.471311111112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40908.999333333333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39946.080000000002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40477.339655555559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41402.300000000003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40912.879999999997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40386.342255555552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41960.218000000001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40791.440000000002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41616.51933333333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40373.031999999999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42110.577566666667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40549.03118888889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41492.679333333333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40438.108811111109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40640.031744444444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41126.515400000004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41463.319333333333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40251.064666666665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41409.913044444445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(((I2563/60)/60)/25)+DATE(1970,1,1)</f>
        <v>41621.66765555556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41971.103766666667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41549.293900000004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41200.718877777777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41822.633333333331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41220.821644444441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41455.923755555559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41932.839933333329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41596.301244444447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42086.667055555554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41831.72801111111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41445.594633333334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41222.368322222224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41831.232722222223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41358.224377777777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41443.529411111114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41204.347744444443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41618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41244.676700000004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41477.279999999999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41654.443311111114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41988.829266666668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41419.298666666669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41506.126322222226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41175.684800000003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41691.557066666668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41696.688366666669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41433.529333333332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41777.154744444444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41722.525522222226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41767.910266666666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41263.849122222222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41457.811399999999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41207.369200000001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42101.39444444445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41207.077877777774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41861.487966666667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41602.766677777778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41203.323855555558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41779.424444444448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40541.319333333333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41300.41333333333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40989.396155555558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40409.689144444441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41859.75988888889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41111.124244444443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41561.72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42119.4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40483.788344444445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41922.879333333331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42051.199333333338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41355.377444444443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40549.625488888887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41111.599999999999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41813.64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41575.074766666665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41278.319455555553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41669.000677777774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41631.199999999997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41619.279999999999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41482.67764444444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42048.113511111107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42020.766288888888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40541.564688888888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(((I2627/60)/60)/25)+DATE(1970,1,1)</f>
        <v>41999.257866666667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41495.04298888889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41664.236233333337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41317.767411111112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41475.756911111108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41872.120000000003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41579.082522222219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41841.059322222223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41052.800000000003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41959.710233333331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41412.752899999999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41975.44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41972.087500000001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41361.876611111111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41395.430533333332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41499.394155555558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41244.686000000002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41886.398000000001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42039.079333333335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42115.36038888889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41296.568922222221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41588.820766666664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41563.811322222224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41763.926222222224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41728.677122222223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42039.359366666671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41684.333433333333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41326.592499999999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41153.800000000003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41453.696955555555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41736.199999999997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42117.279999999999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41904.42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41901.368822222226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41450.346777777777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41662.204644444442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40932.800111111108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41570.996811111108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41584.32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41676.159333333329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41466.499711111115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41604.720000000001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41737.249066666671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41647.661333333337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41706.634400000003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41197.819777777782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41335.865333333335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41694.36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41287.03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41876.719333333334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41298.503211111114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41834.879711111113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41172.868255555557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41603.686277777779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41403.241044444447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41790.283233333335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41180.419444444444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41309.399333333335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41404.924888888891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41209.238055555557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41459.548111111115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41259.215811111106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41520.01464444444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41399.520000000004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(((I2691/60)/60)/25)+DATE(1970,1,1)</f>
        <v>41901.443222222224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41494.540844444447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41472.095077777776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41427.520666666664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41212.332955555554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41254.574877777777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41446.574644444445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41341.650666666668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41552.92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41167.94231111111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41208.260699999999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41247.599688888891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42142.183711111109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42140.289744444446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42126.742555555553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42140.347933333331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42128.879533333333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41273.919333333331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40787.199333333338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41892.550288888888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41964.039333333334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41208.44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41161.240666666665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40832.76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41690.907599999999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41974.400000000001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41747.302533333335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41616.679922222225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41323.518322222226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41816.959999999999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41801.62993333333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42000.847255555549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40885.599999999999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42077.022811111106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41347.445422222219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41564.833988888888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42106.674833333338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41806.036788888887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41557.489588888886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41696.615933333334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41462.991077777777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40753.839722222227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41275.72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40787.879999999997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41442.821933333333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41973.399333333335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40715.72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41105.3197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41011.360000000001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41995.697822222224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41117.052411111115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41414.750577777777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41277.564666666665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40425.690966666669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41978.595633333331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40352.099977777776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40483.548533333334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41228.310122222225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40455.846666666665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41933.842244444444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41437.567077777778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40469.96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41158.331577777775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40282.69448888889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(((I2755/60)/60)/25)+DATE(1970,1,1)</f>
        <v>40524.744699999996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41240.650566666671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41441.439188888893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41007.62445555556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41907.870355555555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41970.064255555553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41887.431844444443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40810.402866666664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40648.741033333332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40370.275500000003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40784.596488888892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40440.160000000003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40584.915866666663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40158.761311111113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41566.400555555556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40380.430255555555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41146.753222222222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41070.756999999998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40677.199999999997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40913.514377777778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41808.230233333335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40710.241422222221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40280.05282222222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41503.36528888889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41537.32226666667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41224.658955555555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41660.162455555561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42115.029866666664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41388.160000000003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41392.879333333331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41455.593844444447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41286.876033333334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41907.120000000003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41179.146444444443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41187.430577777777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41900.233811111109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41414.92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41387.821144444446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41940.04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41561.861766666669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41540.922277777776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41758.239999999998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41147.839999999997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41175.266977777777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41178.542666666668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41550.76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41859.879999999997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41350.970733333335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41268.32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41556.501188888891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41535.72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41257.755444444447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41571.725255555553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41555.360000000001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41520.2382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41572.05261111111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41783.986000000004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41142.279333333332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41398.916700000002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41438.92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42032.752899999999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41470.823499999999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41908.945655555552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41552.68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(((I2819/60)/60)/25)+DATE(1970,1,1)</f>
        <v>41403.849577777779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41602.534288888884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41505.504544444448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41751.72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41252.445944444444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41429.776577777782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41433.919333333331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41504.108666666667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41671.840955555555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41530.239999999998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41846.46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41611.520000000004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41845.25686666667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41123.079333333335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41536.51188888889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41311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41619.32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41376.321444444446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41672.04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42095.599333333332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41676.792044444446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41213.08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41223.919333333331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41421.199999999997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41680.469966666664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41161.760000000002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41855.56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42052.724222222227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41499.255922222219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41490.304377777778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41836.014055555555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41490.262877777779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41806.851111111115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41235.246788888886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41725.77133333333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41161.363366666665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41243.103300000002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41469.207988888891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41725.782666666666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41558.662666666663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42098.04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41322.098666666665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41624.387822222227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41861.928622222222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41603.487200000003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41164.958099999996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41238.768033333334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41537.212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41352.469544444444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41974.36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41875.72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41965.633933333331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41890.529788888889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41127.901833333337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41337.709033333333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41510.871533333331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41374.26478888889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42065.490955555557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41818.083255555553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41536.434211111111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42019.28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41523.831055555558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41716.896233333333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41570.003333333334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(((I2883/60)/60)/25)+DATE(1970,1,1)</f>
        <v>41320.333733333333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41814.692422222222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41732.719333333334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41322.338166666668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41416.713344444448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41598.279333333332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41357.570266666662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41275.759333333335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41228.388722222226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41208.479999999996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41799.568088888889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41224.559999999998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41355.32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41436.786833333332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41163.120000000003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42030.36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41619.859388888886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41639.078366666668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41894.835088888889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41208.584799999997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41383.948211111114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41573.582177777775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41588.680200000003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41297.160000000003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41938.014588888887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41551.120000000003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41827.442633333332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41851.302433333331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41312.830666666669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41503.887633333332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41518.218066666668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41711.52637777778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41236.125988888889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41417.511044444444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41770.302111111108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41130.097655555554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41595.464966666666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41637.124522222221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41205.114766666666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41427.960777777778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41254.331155555556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41479.919188888889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41369.760000000002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41470.599333333332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41240.600755555555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41399.175322222225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41184.559999999998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41759.398288888886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41135.941755555556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41469.080711111113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41244.125333333337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41396.959999999999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41847.678366666667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41156.17071111111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41930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41270.959333333332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41182.879033333331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41376.075711111116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41226.639999999999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41364.622422222223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41405.121722222219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41683.411999999997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41445.604222222224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41499.157755555556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(((I2947/60)/60)/25)+DATE(1970,1,1)</f>
        <v>41484.974000000002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41916.38991111111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42013.527333333332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41494.103255555558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41657.510188888889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41719.430577777777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41263.850811111108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41976.520000000004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41617.120233333335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42120.880033333335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41507.631655555553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41817.920555555553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41430.090799999998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41821.547966666665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41849.648055555554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41240.766922222225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41428.36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41404.479333333336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41522.731377777774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41206.34133333333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41527.780366666666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41595.949022222223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41412.029911111109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41917.959333333332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41465.593999999997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41187.882788888892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41230.111977777779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42023.44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41698.120000000003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41254.503333333334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41314.080000000002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41767.56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41425.409333333329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41277.719333333334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41352.6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41573.24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41602.497288888888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41737.979366666666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41299.24706666667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41924.787566666666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41989.96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41814.560066666672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41972.520000000004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41862.467566666666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41687.599333333332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41704.27133333333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42075.083666666666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41969.416777777777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41746.765188888894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41261.619688888888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42067.238566666667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41487.635999999999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42104.239333333331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41156.69666666667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42106.04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42078.84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41885.059800000003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40641.802799999998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41755.799333333336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41303.325822222221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41264.687833333337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41331.006566666663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41457.207588888887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41717.363544444444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(((I3011/60)/60)/25)+DATE(1970,1,1)</f>
        <v>41313.587111111112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41397.319100000001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41690.239333333331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41386.634777777777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41512.522766666669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41293.040000000001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41151.879999999997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41187.766133333331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41219.736033333334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41540.44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41137.440000000002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41564.372588888888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42011.159333333329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41928.315655555554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41502.768733333338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40564.194166666668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41140.839999999997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42108.321022222226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41423.076122222221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41916.133611111116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41305.503333333334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41595.957455555559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41974.327188888892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41590.48287777778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41918.86583333333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41990.919333333339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40765.377877777777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40865.159333333329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39857.839333333337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41758.682188888888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40994.599333333332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41517.440000000002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41717.033866666665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41615.100522222223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41448.473333333335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41729.377755555557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41220.989499999996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41239.274666666664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41810.810666666664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41347.454666666665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41505.013944444443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41818.121777777778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42086.199388888883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41489.319333333333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41260.359333333334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41405.202666666664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41356.159888888891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41257.930933333337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41787.82456666667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41832.719333333334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41208.298288888887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41607.023711111113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41212.952755555554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41609.4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41982.045977777772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41659.839333333337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41198.813022222224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41881.539299999997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41589.420877777782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41624.703911111108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41331.080377777776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42026.024099999995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41453.399333333335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41988.910666666663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(((I3075/60)/60)/25)+DATE(1970,1,1)</f>
        <v>41505.772666666664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41764.748433333334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41919.818222222224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41617.945811111109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42107.838644444448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41401.453277777779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41425.004833333332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41342.827155555555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41599.254344444445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41653.766066666663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41230.639999999999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41467.351999999999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41608.568433333334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41567.083988888888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42038.944333333333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41354.827333333335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41880.439333333336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41463.506055555554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41915.830477777781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41623.96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41142.279333333332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41599.843955555552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41902.464222222225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41481.792511111111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41967.32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41734.451333333331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41738.462122222219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41278.077499999999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41536.037333333334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41923.886866666668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41503.230066666671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41379.32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41276.720000000001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41596.120000000003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41473.141677777778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41460.493266666665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41226.720111111114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42096.390211111109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41262.691333333336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41990.877044444445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41450.02202222222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41250.24722222222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41848.149188888892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41434.454722222225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41839.608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41874.263588888891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41429.16368888889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41818.824399999998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41255.092611111111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41999.374800000005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41881.313311111109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41379.028900000005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41703.918577777775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41781.457355555554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41405.022544444444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42121.112677777783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42152.809099999999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42148.399333333335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42142.956055555551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42155.216222222225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42128.542600000001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42131.571322222226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42138.745788888889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42135.679333333333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(((I3139/60)/60)/25)+DATE(1970,1,1)</f>
        <v>42167.207999999999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42138.260077777777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42129.182000000001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42142.130033333335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42150.92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42123.692655555555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42143.743955555561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42123.479999999996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42131.87926666667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42150.73517777778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41294.770611111111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41259.4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40622.839999999997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39968.199999999997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41239.886377777781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40940.392966666666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40060.399333333335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40383.560644444442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40635.719166666669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40442.234933333333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41188.400000000001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40841.486133333332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40312.639999999999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41212.399333333335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41273.194688888892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41176.76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41156.28361111111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41150.573499999999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40062.279333333332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41313.319333333333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41201.808677777779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41154.520000000004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40979.119333333336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41172.04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41819.503977777778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40338.340755555553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41255.283244444443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41224.550088888893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39990.97141111111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40867.199999999997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41161.960099999997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41185.900833333333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40767.434122222221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41160.756099999999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41156.199999999997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40324.879999999997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40872.162988888886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41171.873677777774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41186.258233333334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41245.68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41204.199699999997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41501.558911111111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41485.172577777776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42027.425277777773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41917.565211111112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41404.120000000003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41396.489511111111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41546.339977777781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41388.450466666669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41551.64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41380.673533333334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41392.127522222225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41236.080000000002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41813.382666666665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(((I3203/60)/60)/25)+DATE(1970,1,1)</f>
        <v>41230.216411111112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41680.919333333331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41604.829133333333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41537.329333333335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41463.119688888888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41598.38501111111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41455.306744444446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41197.42085555556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41161.279999999999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40441.479333333336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41214.199999999997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41208.1639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41546.05287777778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41702.756666666668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41589.639333333333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41531.5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41994.164266666667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41346.6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41425.263855555553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42117.36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41525.828922222223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41632.579333333335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41570.121955555558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42058.16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41846.639999999999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41638.040133333328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42065.527066666669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41683.759333333335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41307.559977777775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41259.399333333335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41800.626077777779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41817.159333333329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42107.692833333334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42080.020666666664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41873.013900000005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42046.360366666668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41607.879333333331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41521.809977777775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41633.639333333333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42094.400000000001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41271.999333333333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41248.445466666664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41617.32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42020.266466666668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41503.160000000003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41591.559333333331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41532.296799999996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41437.652855555556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41511.476822222219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41293.592488888891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41512.421844444441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41938.41377777778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41939.07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41428.242322222221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41265.737500000003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41502.279333333332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42099.777244444442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41355.131788888888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41961.159333333329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41667.925755555552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41536.416400000002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41338.120000000003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41638.32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41374.36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(((I3267/60)/60)/25)+DATE(1970,1,1)</f>
        <v>41670.800000000003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41503.919999999998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41537.407333333336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41925.388088888889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41507.360000000001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41532.391833333335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41290.419722222221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41644.720099999999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41945.440000000002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41769.839999999997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41385.18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41785.479333333336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41306.015622222221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41491.414477777776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41785.378433333331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41492.720000000001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41581.818944444443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41812.386533333331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41737.199999999997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41725.079333333335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42105.2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41916.686466666666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41666.040311111108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41863.040000000001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42097.673355555555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42116.054344444448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41596.359333333334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41671.859422222224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42109.248355555559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41507.439488888893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41956.62476666666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41660.44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41547.199333333338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41592.36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41623.000700000004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41461.554022222226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41902.719333333334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42025.657511111116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41430.705377777776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42040.319466666668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41550.941644444443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41852.639999999999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41827.614877777778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41797.681833333336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41976.0242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41615.331388888888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41625.280111111111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42001.240000000005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41722.959999999999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41470.283333333333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41819.211566666665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41207.955999999998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41850.638044444444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41795.020000000004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41376.922066666666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41864.083966666665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41273.799333333336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41864.19666666667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41955.591200000003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41848.279888888886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41438.51418888889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41411.565611111109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41821.199622222222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41174.800000000003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(((I3331/60)/60)/25)+DATE(1970,1,1)</f>
        <v>41196.800000000003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41434.77186666667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41615.109844444443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41189.025888888886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41506.609777777776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41549.660244444443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41203.520000000004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41789.502733333335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41268.720000000001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42101.712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41899.239088888891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42025.295044444443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41855.120000000003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41434.159333333329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41797.372000000003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41228.712144444442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41450.304666666663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41401.343444444443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41821.68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41813.319333333333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41856.080000000002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41667.199999999997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41192.479999999996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41873.599999999999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41816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41636.680666666667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41823.211333333333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41886.903022222221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41201.081222222223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41306.618655555554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42102.174822222223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42032.679333333333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41231.079333333335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41410.156666666669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41218.6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41769.839999999997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41679.817688888892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41474.344855555559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41551.976600000002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41347.760000000002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42062.799777777778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42035.240000000005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41669.99961111111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41223.919333333331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41538.28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41636.2624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41129.266366666663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41457.633266666664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41423.117333333335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41230.005333333334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41576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41316.835311111106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41413.93758888889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41903.359333333334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41865.751333333334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41658.720000000001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41327.272799999999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41320.338955555555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41331.012088888892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41509.282677777781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41846.34091111111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41180.303833333332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41208.298666666669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41819.731722222219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(((I3395/60)/60)/25)+DATE(1970,1,1)</f>
        <v>41293.830666666669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41196.451611111115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41491.326666666668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41142.279333333332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41744.92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41308.879999999997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41397.403611111113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41227.515711111111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41557.534955555559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41650.060666666664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41516.003599999996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41508.363355555557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41756.51933333333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41185.793066666665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41176.125433333335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41188.192266666665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41902.318666666666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41848.959999999999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41616.381911111108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41256.320688888889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41403.439333333336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42019.879333333331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41801.620000000003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41455.82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41283.26866666667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41134.28118888889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41790.979999999996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41740.199999999997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41407.839588888892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41680.68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41456.914900000003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41381.439333333336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41262.712622222221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41249.72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41172.499466666668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41403.919999999998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41991.74067777778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41199.667788888888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41217.701700000005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41732.44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41157.599999999999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41179.925211111113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41908.32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41220.538666666667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41569.042444444443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41464.559999999998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41715.439333333336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41181.17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41651.73133333333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41491.407466666664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41238.623844444446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41851.159333333329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41631.269288888885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41381.653333333335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41772.693466666664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41333.27432222222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41880.520000000004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41435.556344444441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41453.854744444441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41192.199333333338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41914.899511111114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41200.390655555559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41973.240300000005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41200.959333333332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(((I3459/60)/60)/25)+DATE(1970,1,1)</f>
        <v>41388.119333333336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41379.417999999998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41832.820666666667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41214.626133333331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41988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41530.68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41970.759333333335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41923.684855555555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41559.4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41803.53833333333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41423.044800000003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41951.520000000004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41811.85605555556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41886.98533333333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41230.28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41294.039333333334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41423.258000000002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41891.401455555555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41290.92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41284.32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41478.239999999998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41419.440000000002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41162.140888888884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41530.800000000003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41348.757644444442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41176.460733333333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41173.482011111111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41858.049988888888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41729.345333333331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41494.719333333334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41515.502800000002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41449.96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41135.279999999999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41797.61026666667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41479.31982222222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41633.648855555555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41216.247333333333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42015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41289.691999999995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41942.612955555553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41845.72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41840.909333333329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41521.599333333332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41761.51933333333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41591.17327777778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41770.119333333336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41895.2192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41657.438788888889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41124.04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41222.504888888885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41843.805966666667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41823.599999999999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41308.396666666667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41172.47606666667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41295.5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41455.555466666665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41145.199333333338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41378.479333333336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41492.301900000006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41237.279999999999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41174.239999999998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41260.773999999998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41407.654999999999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41586.191333333336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(((I3523/60)/60)/25)+DATE(1970,1,1)</f>
        <v>41257.666888888889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41594.684000000001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41956.160000000003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41242.120000000003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41559.4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41811.479333333336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41531.079333333335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42066.121311111114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41532.879999999997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41794.76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41872.348155555555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41246.919333333331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41649.770744444446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41610.240255555553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41611.32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41686.919333333331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41304.679333333333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41918.20377777778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41939.645799999998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41867.883233333334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41580.580833333333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41236.775799999996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41516.285100000001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41410.758411111114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41444.335099999997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41434.119333333336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41826.759333333335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41759.440000000002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41584.09858888889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41815.937755555555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41133.404666666669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41168.603600000002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41561.64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41387.599999999999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42006.584377777777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41216.6636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41116.465677777778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41517.360000000001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41550.47866666667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41487.83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41555.663999999997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41767.96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41903.199999999997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41614.120000000003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41347.313422222222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41369.167588888886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41501.938266666664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41246.511044444444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41354.941066666666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41346.879999999997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41287.904588888887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41512.267577777777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41296.120511111112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41301.464977777781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41912.199333333338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42023.967266666667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41458.218666666668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41813.864188888889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41785.051733333334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41404.399333333335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41199.212333333337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41789.252022222223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41802.008944444446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41533.14382222222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(((I3587/60)/60)/25)+DATE(1970,1,1)</f>
        <v>41337.687666666665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41953.989666666661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41869.599999999999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41461.760000000002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41487.381633333331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41277.800377777778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41369.839333333337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41387.119333333336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41352.217333333334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41935.144244444447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41415.999333333333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41225.366466666666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41757.719333333334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41232.559333333331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41578.92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41973.335155555556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41362.918688888887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41830.338655555555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41644.109777777776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41812.479333333336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41740.001400000001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41915.500633333329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41681.64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41859.800000000003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41784.312055555551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41566.854844444446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41441.035566666673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41150.497900000002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41168.606377777774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41509.840177777776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41677.409955555559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41422.351822222219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42105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41495.04277777778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42008.92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41408.199999999997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41960.880000000005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41256.495333333332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41195.199999999997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41924.303222222225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41522.906411111107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41215.720633333331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41833.479333333336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41680.559955555553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41818.639999999999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41316.733222222218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41251.719333333334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41311.019433333335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42008.08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42061.959333333332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41804.407511111109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41593.986988888893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41348.232611111111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41451.845911111115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41967.367333333335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41472.150333333338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41263.279999999999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41667.919999999998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41654.938211111112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41762.479333333336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42010.931533333336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41507.86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41960.759188888886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41263.360500000003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(((I3651/60)/60)/25)+DATE(1970,1,1)</f>
        <v>41157.204377777773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41729.13982222222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41209.959333333332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41925.639333333333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41555.26896666667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41787.919999999998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41537.919333333331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42079.999333333333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41844.748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41172.039333333334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41422.065999999999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41339.765833333331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41794.120000000003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41433.171266666664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42039.233666666667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41858.518766666661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41636.356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41193.279999999999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41538.571322222226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41543.182000000001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41502.768188888891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41492.479999999996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41190.279333333332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41255.34871111111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41293.354666666666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41934.958099999996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41828.479999999996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41241.783155555553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41172.999333333333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41492.069977777777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41171.119333333336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41965.275933333338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41712.025444444444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41156.799333333336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41979.352177777779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41581.973177777778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41130.479999999996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41578.119333333336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41167.289499999999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41208.155599999998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41512.616666666669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41314.574255555555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41405.359333333334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41247.72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41668.14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41848.76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41357.995666666669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41389.432399999998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41823.207199999997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41757.294300000001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41273.257955555557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41258.92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41495.919922222223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41882.239333333331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41914.239333333331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41843.582155555559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41163.96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41241.87721111111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41893.05733333333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41173.936511111111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41165.839400000004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41436.433199999999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41156.199999999997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41491.839333333337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(((I3715/60)/60)/25)+DATE(1970,1,1)</f>
        <v>41847.46851111111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41486.919333333331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41433.51466666667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41718.012322222225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41471.271655555553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41402.967499999999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41513.380733333339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41523.233399999997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41293.77871111111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41738.239333333331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41317.602911111113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41817.919999999998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41744.9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41813.040000000001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41979.436666666668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41568.524177777777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41425.476799999997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41567.090655555556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41356.335333333336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41370.120000000003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41451.18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41486.66551111111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41489.345433333336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41426.04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41650.239333333331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41185.24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41888.471866666667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41211.315977777776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41684.443888888884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41235.446044444441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41173.521822222225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41174.919333333331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41209.99002222222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41968.093766666665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41526.079333333335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41742.359333333334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41812.359333333334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41386.279333333332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41787.234144444446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41976.240000000005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41494.44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41195.119333333336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41799.592300000004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41152.502200000003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41318.616833333333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41129.839999999997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41575.183922222219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41116.70428888889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41560.639999999999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41552.820988888889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41434.640288888892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41841.023999999998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41199.505355555557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41173.000500000002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41404.399333333335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41153.378777777776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41799.334211111112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41504.933444444447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41830.44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42017.880000000005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42004.285333333333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41442.400611111108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41441.800000000003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41200.720000000001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(((I3779/60)/60)/25)+DATE(1970,1,1)</f>
        <v>41255.56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41390.586444444445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41780.226000000002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41533.644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41238.007611111112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41895.68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41769.64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41882.261466666663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41903.801999999996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41839.116388888884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41531.079333333335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41689.972000000002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41506.726866666664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42011.600255555553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41176.384355555558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41535.189133333333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41333.10143333333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41498.837266666669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41577.9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42061.828399999999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41453.046277777779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41210.013866666668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41766.053811111109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41357.359333333334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41349.169066666669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41629.921177777775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41759.372977777777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41901.760000000002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41256.251555555551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41169.248677777774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41436.75265555556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41457.395766666668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41199.68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41424.175088888893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41843.360000000001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41492.679333333333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41857.22866666667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41434.119333333336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41570.239999999998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41186.942477777775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41631.879333333331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41415.528688888888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41537.52133333333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41525.785744444445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41701.013411111111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41716.159333333329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41539.719333333334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41902.987333333338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41507.94682222222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41468.926599999999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41429.160000000003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41347.146522222225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41932.070788888886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41839.791233333337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41293.694944444447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41746.070388888889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41318.565999999999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41509.267411111112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41805.424533333331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41904.525999999998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41523.975088888888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41483.602322222221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41549.296933333331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41782.113655555557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(((I3843/60)/60)/25)+DATE(1970,1,1)</f>
        <v>41189.914299999997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41122.433911111111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41142.189599999998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41144.319333333333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41610.241933333331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41262.399333333335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41538.815455555552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41626.744322222221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41502.856488888894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41347.679366666664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41537.101988888891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41429.303066666667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41231.246422222219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41471.289533333336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41429.091899999999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41411.593366666668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41201.368000000002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41483.760000000002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41166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41211.874555555551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41300.431333333334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41943.439333333336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41643.887833333334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41655.656155555553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41228.74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41776.819333333333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41860.981544444447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41237.793388888887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41416.80733333333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41173.005311111112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42133.549444444448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41563.699955555559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41617.028166666671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41369.68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41934.520000000004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41729.279200000004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42026.930577777777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41520.51933333333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41371.426622222221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41199.68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42097.337766666664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41727.682000000001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41231.978544444442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41429.879911111115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41822.713233333336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41327.618911111109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41463.64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42103.603977777777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41351.377333333337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41565.248266666669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41425.51933333333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41223.040000000001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41171.160000000003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42024.559333333338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41403.480199999998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41157.664199999999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41355.118699999999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41567.08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41211.984011111112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41502.208788888893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41686.273322222223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42003.729355555552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41564.345333333331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41447.602666666666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(((I3907/60)/60)/25)+DATE(1970,1,1)</f>
        <v>41503.040000000001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41517.056666666671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41284.045333333335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41197.929955555555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41240.384911111112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41587.32663333333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41313.819744444445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41457.183333333334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41667.482766666668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41472.319333333333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41844.825655555556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41846.252800000002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41240.546233333334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41204.199999999997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41714.28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42002.691777777778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41283.96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41406.080000000002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41442.580788888888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41167.041355555557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41199.59598888889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41342.841644444445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41208.616711111114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41624.239333333331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41949.314055555551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41785.56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41585.785633333333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41770.081822222222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41888.068666666666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41610.160000000003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41613.150511111111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42019.852444444448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41882.886222222223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41518.349488888889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41265.18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41348.992788888892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41312.080000000002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41507.787933333333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41641.033333333333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41576.676388888889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41476.969644444442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41403.56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41962.097155555559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41236.512477777775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41387.03578888889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41792.783333333333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41816.792688888891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41634.39877777778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41900.499333333333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41184.025155555559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41666.174899999998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41808.373333333337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41880.337266666669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41202.199999999997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41257.11728888889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41700.691733333333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41119.935666666664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41665.916599999997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41655.907966666666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41451.893177777776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41797.986444444447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41193.119333333336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42111.038966666667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41835.063033333332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(((I3971/60)/60)/25)+DATE(1970,1,1)</f>
        <v>41929.476666666669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41801.509011111113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41190.634733333332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41382.184822222225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41821.96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41845.364977777775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41885.032200000001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41200.959999999999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41893.597022222224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41376.977255555554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41431.879999999997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41175.334966666662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41888.212766666664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41527.857555555558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41130.879333333331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41295.72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41746.80333333333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41819.44266666667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41127.647666666664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41578.037922222218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41646.879788888888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41757.16547777778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41492.178688888889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41678.742877777775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41475.110133333335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41188.574333333338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41390.258000000002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41307.882666666665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41438.135788888889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41431.004733333335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41230.274544444444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41820.459533333335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42106.720000000001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41255.441788888886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41391.323855555558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41266.116188888889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41278.255388888887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41742.862077777783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41225.338666666663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41542.405633333328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41238.792888888885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41283.979622222221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41374.003088888887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41464.242766666663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41392.009144444441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41759.636322222228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41539.349588888887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41246.637777777782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41233.965266666666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41967.63453333333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41799.418666666665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41426.423322222225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41284.115088888888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41377.436000000002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41778.559588888886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41580.523300000001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41545.548177777775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41671.749322222226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42100.240000000005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41146.861111111109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41680.70411111111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41730.392666666667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41334.721822222222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41682.456844444445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(((I4035/60)/60)/25)+DATE(1970,1,1)</f>
        <v>41962.32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41436.749444444446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41279.287633333333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41171.82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41836.776666666665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41275.366777777781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41668.439333333336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41537.760000000002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41937.455044444447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41366.570666666667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41308.159166666665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41442.800000000003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41220.073211111114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41280.024555555552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41357.199999999997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41795.368744444444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41534.720166666666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41280.971011111113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41120.315333333332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41271.603511111112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41303.24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41961.16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41160.022566666667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41875.399333333335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41663.360000000001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41785.479333333336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41244.959999999999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41163.879999999997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41804.615811111107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41874.349644444446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41167.734266666666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41461.404733333336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41212.153455555555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41831.437644444442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41606.872777777775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42061.763333333336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41403.72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41404.32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42044.332566666664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41220.623455555557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41470.6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41643.810833333337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41170.65866666667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41279.233999999997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42039.44215555556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42075.036022222223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41862.061344444446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41857.116000000002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41411.438055555554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41652.800000000003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41711.171288888887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41969.098955555557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41426.439333333336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41658.76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41888.753177777777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41362.377333333337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41492.263333333336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41557.440000000002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41362.446122222223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41437.947188888895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41572.023255555556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41279.599333333332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42036.87055555555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42105.353999999999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(((I4099/60)/60)/25)+DATE(1970,1,1)</f>
        <v>41727.716666666667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41847.453300000001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41933.976366666669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41282.399888888889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42073.227577777776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41828.374144444446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41575.821333333333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41986.227044444444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42043.570099999997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41434.959999999999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41253.400011111109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42108.08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41666.837822222224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41892.481677777774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41399.530444444448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41753.64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41704.94266666667</v>
      </c>
      <c r="U4115">
        <f t="shared" si="324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97830-55E8-AD4C-92F2-5A32C40CC62B}">
  <dimension ref="A1:E18"/>
  <sheetViews>
    <sheetView tabSelected="1"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8380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4" t="s">
        <v>8371</v>
      </c>
      <c r="B15">
        <v>65</v>
      </c>
      <c r="C15">
        <v>50</v>
      </c>
      <c r="E15">
        <v>115</v>
      </c>
    </row>
    <row r="16" spans="1:5" x14ac:dyDescent="0.2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3774-B3A7-6748-980F-F601DDFCDAC0}">
  <dimension ref="A1:H13"/>
  <sheetViews>
    <sheetView workbookViewId="0">
      <selection activeCell="F14" sqref="F14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20" bestFit="1" customWidth="1"/>
    <col min="7" max="7" width="15" style="18" bestFit="1" customWidth="1"/>
    <col min="8" max="8" width="17.6640625" style="18" bestFit="1" customWidth="1"/>
  </cols>
  <sheetData>
    <row r="1" spans="1:8" s="15" customFormat="1" x14ac:dyDescent="0.2">
      <c r="A1" s="15" t="s">
        <v>8379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9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>
        <f>COUNTIFS(Kickstarter!$D:$D,"&lt;1000",Kickstarter!$F:$F, "Successful", Kickstarter!$R:$R,"plays")</f>
        <v>141</v>
      </c>
      <c r="C2">
        <f>COUNTIFS(Kickstarter!$D:$D,"&lt;1000",Kickstarter!$F:$F, "Failed", Kickstarter!$R:$R,"plays")</f>
        <v>45</v>
      </c>
      <c r="D2">
        <f>COUNTIFS(Kickstarter!$D:$D,"&lt;1000",Kickstarter!$F:$F, "Canceled", Kickstarter!$R:$R,"plays")</f>
        <v>0</v>
      </c>
      <c r="E2">
        <f>SUM(B2+C2+D2)</f>
        <v>186</v>
      </c>
      <c r="F2" s="20">
        <f>(B2/E2)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8389</v>
      </c>
      <c r="B3">
        <f>COUNTIFS(Kickstarter!$D:$D,"&gt;=1000",Kickstarter!$D:$D,"&lt;=1000",Kickstarter!$F:$F, "Successful", Kickstarter!$R:$R,"plays")</f>
        <v>47</v>
      </c>
      <c r="C3">
        <f>COUNTIFS(Kickstarter!$D:$D,"&gt;=1000",Kickstarter!$D:$D,"&lt;=1000",Kickstarter!$F:$F, "Failed", Kickstarter!$R:$R,"plays")</f>
        <v>18</v>
      </c>
      <c r="D3">
        <f>COUNTIFS(Kickstarter!$D:$D,"&gt;=1000",Kickstarter!$D:$D,"&lt;=1000",Kickstarter!$F:$F, "Canceled", Kickstarter!$R:$R,"plays")</f>
        <v>0</v>
      </c>
      <c r="E3">
        <f>SUM(B3+C3+D3)</f>
        <v>65</v>
      </c>
      <c r="F3" s="20">
        <f>(B3/E3)</f>
        <v>0.72307692307692306</v>
      </c>
      <c r="G3" s="20">
        <f>C3/E3</f>
        <v>0.27692307692307694</v>
      </c>
      <c r="H3" s="20">
        <f>D3/E3</f>
        <v>0</v>
      </c>
    </row>
    <row r="4" spans="1:8" x14ac:dyDescent="0.2">
      <c r="A4" t="s">
        <v>8390</v>
      </c>
      <c r="B4">
        <f>COUNTIFS(Kickstarter!$D:$D,"&gt;=5000",Kickstarter!$D:$D,"&lt;=9999",Kickstarter!$F:$F, "Successful", Kickstarter!$R:$R,"plays")</f>
        <v>93</v>
      </c>
      <c r="C4">
        <f>COUNTIFS(Kickstarter!$D:$D,"&gt;=5000",Kickstarter!$D:$D,"&lt;=9999",Kickstarter!$F:$F, "Failed", Kickstarter!$R:$R,"plays")</f>
        <v>76</v>
      </c>
      <c r="D4">
        <f>COUNTIFS(Kickstarter!$D:$D,"&gt;=5000",Kickstarter!$D:$D,"&lt;=9999",Kickstarter!$F:$F, "Canceled", Kickstarter!$R:$R,"plays")</f>
        <v>0</v>
      </c>
      <c r="E4">
        <f>SUM(B4+C4+D4)</f>
        <v>169</v>
      </c>
      <c r="F4" s="20">
        <f>(B4/E4)</f>
        <v>0.55029585798816572</v>
      </c>
      <c r="G4" s="20">
        <f>C4/E4</f>
        <v>0.44970414201183434</v>
      </c>
      <c r="H4" s="20">
        <f>D4/E4</f>
        <v>0</v>
      </c>
    </row>
    <row r="5" spans="1:8" x14ac:dyDescent="0.2">
      <c r="A5" t="s">
        <v>8391</v>
      </c>
      <c r="B5">
        <f>COUNTIFS(Kickstarter!$D:$D,"&gt;=10000",Kickstarter!$D:$D,"&lt;=14999",Kickstarter!$F:$F, "Successful", Kickstarter!$R:$R,"plays")</f>
        <v>39</v>
      </c>
      <c r="C5">
        <f>COUNTIFS(Kickstarter!$D:$D,"&gt;=10000",Kickstarter!$D:$D,"&lt;=14999",Kickstarter!$F:$F, "Failed", Kickstarter!$R:$R,"plays")</f>
        <v>33</v>
      </c>
      <c r="D5">
        <f>COUNTIFS(Kickstarter!$D:$D,"&gt;=10000",Kickstarter!$D:$D,"&lt;=14999",Kickstarter!$F:$F, "Canceled", Kickstarter!$R:$R,"plays")</f>
        <v>0</v>
      </c>
      <c r="E5">
        <f>SUM(B5+C5+D5)</f>
        <v>72</v>
      </c>
      <c r="F5" s="20">
        <f>(B5/E5)</f>
        <v>0.54166666666666663</v>
      </c>
      <c r="G5" s="20">
        <f>C5/E5</f>
        <v>0.45833333333333331</v>
      </c>
      <c r="H5" s="20">
        <f>D5/E5</f>
        <v>0</v>
      </c>
    </row>
    <row r="6" spans="1:8" x14ac:dyDescent="0.2">
      <c r="A6" t="s">
        <v>8392</v>
      </c>
      <c r="B6">
        <f>COUNTIFS(Kickstarter!$D:$D,"&gt;=15000",Kickstarter!$D:$D,"&lt;=19999",Kickstarter!$F:$F, "Successful", Kickstarter!$R:$R,"plays")</f>
        <v>12</v>
      </c>
      <c r="C6">
        <f>COUNTIFS(Kickstarter!$D:$D,"&gt;=15000",Kickstarter!$D:$D,"&lt;=19999",Kickstarter!$F:$F, "Failed", Kickstarter!$R:$R,"plays")</f>
        <v>12</v>
      </c>
      <c r="D6">
        <f>COUNTIFS(Kickstarter!$D:$D,"&gt;=15000",Kickstarter!$D:$D,"&lt;=19999",Kickstarter!$F:$F, "Canceled", Kickstarter!$R:$R,"plays")</f>
        <v>0</v>
      </c>
      <c r="E6">
        <f>SUM(B6+C6+D6)</f>
        <v>24</v>
      </c>
      <c r="F6" s="20">
        <f>(B6/E6)</f>
        <v>0.5</v>
      </c>
      <c r="G6" s="20">
        <f>C6/E6</f>
        <v>0.5</v>
      </c>
      <c r="H6" s="20">
        <f>D6/E6</f>
        <v>0</v>
      </c>
    </row>
    <row r="7" spans="1:8" x14ac:dyDescent="0.2">
      <c r="A7" t="s">
        <v>8393</v>
      </c>
      <c r="B7">
        <f>COUNTIFS(Kickstarter!$D:$D,"&gt;=20000",Kickstarter!$D:$D,"&lt;=24999",Kickstarter!$F:$F, "Successful", Kickstarter!$R:$R,"plays")</f>
        <v>9</v>
      </c>
      <c r="C7">
        <f>COUNTIFS(Kickstarter!$D:$D,"&gt;=20000",Kickstarter!$D:$D,"&lt;=24999",Kickstarter!$F:$F, "Failed", Kickstarter!$R:$R,"plays")</f>
        <v>11</v>
      </c>
      <c r="D7">
        <f>COUNTIFS(Kickstarter!$D:$D,"&gt;=20000",Kickstarter!$D:$D,"&lt;=24999",Kickstarter!$F:$F, "Canceled", Kickstarter!$R:$R,"plays")</f>
        <v>0</v>
      </c>
      <c r="E7">
        <f>SUM(B7+C7+D7)</f>
        <v>20</v>
      </c>
      <c r="F7" s="20">
        <f>(B7/E7)</f>
        <v>0.45</v>
      </c>
      <c r="G7" s="20">
        <f>C7/E7</f>
        <v>0.55000000000000004</v>
      </c>
      <c r="H7" s="20">
        <f>D7/E7</f>
        <v>0</v>
      </c>
    </row>
    <row r="8" spans="1:8" x14ac:dyDescent="0.2">
      <c r="A8" t="s">
        <v>8394</v>
      </c>
      <c r="B8">
        <f>COUNTIFS(Kickstarter!$D:$D,"&gt;=25000",Kickstarter!$D:$D,"&lt;=29999",Kickstarter!$F:$F, "Successful", Kickstarter!$R:$R,"plays")</f>
        <v>1</v>
      </c>
      <c r="C8">
        <f>COUNTIFS(Kickstarter!$D:$D,"&gt;=25000",Kickstarter!$D:$D,"&lt;=29999",Kickstarter!$F:$F, "Failed", Kickstarter!$R:$R,"plays")</f>
        <v>4</v>
      </c>
      <c r="D8">
        <f>COUNTIFS(Kickstarter!$D:$D,"&gt;=25000",Kickstarter!$D:$D,"&lt;=29999",Kickstarter!$F:$F, "Canceled", Kickstarter!$R:$R,"plays")</f>
        <v>0</v>
      </c>
      <c r="E8">
        <f>SUM(B8+C8+D8)</f>
        <v>5</v>
      </c>
      <c r="F8" s="20">
        <f>(B8/E8)</f>
        <v>0.2</v>
      </c>
      <c r="G8" s="20">
        <f>C8/E8</f>
        <v>0.8</v>
      </c>
      <c r="H8" s="20">
        <f>D8/E8</f>
        <v>0</v>
      </c>
    </row>
    <row r="9" spans="1:8" x14ac:dyDescent="0.2">
      <c r="A9" s="16" t="s">
        <v>8395</v>
      </c>
      <c r="B9">
        <f>COUNTIFS(Kickstarter!$D:$D,"&gt;=30000",Kickstarter!$D:$D,"&lt;=34999",Kickstarter!$F:$F, "Successful", Kickstarter!$R:$R,"plays")</f>
        <v>3</v>
      </c>
      <c r="C9">
        <f>COUNTIFS(Kickstarter!$D:$D,"&gt;=30000",Kickstarter!$D:$D,"&lt;=34999",Kickstarter!$F:$F, "Failed", Kickstarter!$R:$R,"plays")</f>
        <v>8</v>
      </c>
      <c r="D9">
        <f>COUNTIFS(Kickstarter!$D:$D,"&gt;=30000",Kickstarter!$D:$D,"&lt;=34999",Kickstarter!$F:$F, "Canceled", Kickstarter!$R:$R,"plays")</f>
        <v>0</v>
      </c>
      <c r="E9">
        <f>SUM(B9+C9+D9)</f>
        <v>11</v>
      </c>
      <c r="F9" s="20">
        <f>(B9/E9)</f>
        <v>0.27272727272727271</v>
      </c>
      <c r="G9" s="20">
        <f>C9/E9</f>
        <v>0.72727272727272729</v>
      </c>
      <c r="H9" s="20">
        <f>D9/E9</f>
        <v>0</v>
      </c>
    </row>
    <row r="10" spans="1:8" x14ac:dyDescent="0.2">
      <c r="A10" s="16" t="s">
        <v>8396</v>
      </c>
      <c r="B10">
        <f>COUNTIFS(Kickstarter!$D:$D,"&gt;=35000",Kickstarter!$D:$D,"&lt;=39999",Kickstarter!$F:$F, "Successful", Kickstarter!$R:$R,"plays")</f>
        <v>4</v>
      </c>
      <c r="C10">
        <f>COUNTIFS(Kickstarter!$D:$D,"&gt;=35000",Kickstarter!$D:$D,"&lt;=39999",Kickstarter!$F:$F, "Failed", Kickstarter!$R:$R,"plays")</f>
        <v>2</v>
      </c>
      <c r="D10">
        <f>COUNTIFS(Kickstarter!$D:$D,"&gt;=35000",Kickstarter!$D:$D,"&lt;=39999",Kickstarter!$F:$F, "Canceled", Kickstarter!$R:$R,"plays")</f>
        <v>0</v>
      </c>
      <c r="E10">
        <f>SUM(B10+C10+D10)</f>
        <v>6</v>
      </c>
      <c r="F10" s="20">
        <f>(B10/E10)</f>
        <v>0.66666666666666663</v>
      </c>
      <c r="G10" s="20">
        <f>C10/E10</f>
        <v>0.33333333333333331</v>
      </c>
      <c r="H10" s="20">
        <f>D10/E10</f>
        <v>0</v>
      </c>
    </row>
    <row r="11" spans="1:8" x14ac:dyDescent="0.2">
      <c r="A11" t="s">
        <v>8397</v>
      </c>
      <c r="B11">
        <f>COUNTIFS(Kickstarter!$D:$D,"&gt;=40000",Kickstarter!$D:$D,"&lt;=44999",Kickstarter!$F:$F, "Successful", Kickstarter!$R:$R,"plays")</f>
        <v>2</v>
      </c>
      <c r="C11">
        <f>COUNTIFS(Kickstarter!$D:$D,"&gt;=40000",Kickstarter!$D:$D,"&lt;=44999",Kickstarter!$F:$F, "Failed", Kickstarter!$R:$R,"plays")</f>
        <v>1</v>
      </c>
      <c r="D11">
        <f>COUNTIFS(Kickstarter!$D:$D,"&gt;=40000",Kickstarter!$D:$D,"&lt;=44999",Kickstarter!$F:$F, "Canceled", Kickstarter!$R:$R,"plays")</f>
        <v>0</v>
      </c>
      <c r="E11">
        <f>SUM(B11+C11+D11)</f>
        <v>3</v>
      </c>
      <c r="F11" s="20">
        <f>(B11/E11)</f>
        <v>0.66666666666666663</v>
      </c>
      <c r="G11" s="20">
        <f>C11/E11</f>
        <v>0.33333333333333331</v>
      </c>
      <c r="H11" s="20">
        <f>D11/E11</f>
        <v>0</v>
      </c>
    </row>
    <row r="12" spans="1:8" x14ac:dyDescent="0.2">
      <c r="A12" t="s">
        <v>8398</v>
      </c>
      <c r="B12">
        <f>COUNTIFS(Kickstarter!$D:$D,"&gt;=45000",Kickstarter!$D:$D,"&lt;=49999",Kickstarter!$F:$F, "Successful", Kickstarter!$R:$R,"plays")</f>
        <v>0</v>
      </c>
      <c r="C12">
        <f>COUNTIFS(Kickstarter!$D:$D,"&gt;=45000",Kickstarter!$D:$D,"&lt;=49999",Kickstarter!$F:$F, "Failed", Kickstarter!$R:$R,"plays")</f>
        <v>1</v>
      </c>
      <c r="D12">
        <f>COUNTIFS(Kickstarter!$D:$D,"&gt;=45000",Kickstarter!$D:$D,"&lt;=49999",Kickstarter!$F:$F, "Canceled", Kickstarter!$R:$R,"plays")</f>
        <v>0</v>
      </c>
      <c r="E12">
        <f>SUM(B12+C12+D12)</f>
        <v>1</v>
      </c>
      <c r="F12" s="20">
        <f>(B12/E12)</f>
        <v>0</v>
      </c>
      <c r="G12" s="20">
        <f>C12/E12</f>
        <v>1</v>
      </c>
      <c r="H12" s="20">
        <f>D12/E12</f>
        <v>0</v>
      </c>
    </row>
    <row r="13" spans="1:8" x14ac:dyDescent="0.2">
      <c r="A13" t="s">
        <v>8399</v>
      </c>
      <c r="B13">
        <f>COUNTIFS(Kickstarter!$D:$D,"&gt;=50000",Kickstarter!$F:$F, "Successful", Kickstarter!$R:$R,"plays")</f>
        <v>2</v>
      </c>
      <c r="C13">
        <f>COUNTIFS(Kickstarter!$D:$D,"&gt;=50000",Kickstarter!$F:$F, "Failed", Kickstarter!$R:$R,"plays")</f>
        <v>14</v>
      </c>
      <c r="D13">
        <f>COUNTIFS(Kickstarter!$D:$D,"&gt;=50000",Kickstarter!$F:$F, "Canceled", Kickstarter!$R:$R,"plays")</f>
        <v>0</v>
      </c>
      <c r="E13">
        <f>SUM(B13+C13+D13)</f>
        <v>16</v>
      </c>
      <c r="F13" s="20">
        <f>(B13/E13)</f>
        <v>0.125</v>
      </c>
      <c r="G13" s="20">
        <f>C13/E13</f>
        <v>0.875</v>
      </c>
      <c r="H13" s="20">
        <f>D13/E13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Maneet Dhugge</cp:lastModifiedBy>
  <dcterms:created xsi:type="dcterms:W3CDTF">2017-04-20T15:17:24Z</dcterms:created>
  <dcterms:modified xsi:type="dcterms:W3CDTF">2020-12-21T18:30:49Z</dcterms:modified>
</cp:coreProperties>
</file>