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ka/Desktop/"/>
    </mc:Choice>
  </mc:AlternateContent>
  <xr:revisionPtr revIDLastSave="0" documentId="13_ncr:1_{DFB8230C-05F2-2D4C-BE79-D0A7FBA42850}" xr6:coauthVersionLast="45" xr6:coauthVersionMax="45" xr10:uidLastSave="{00000000-0000-0000-0000-000000000000}"/>
  <bookViews>
    <workbookView xWindow="1760" yWindow="460" windowWidth="24280" windowHeight="15540" xr2:uid="{B8939D88-B1F8-BA45-A021-E3822B64CB8E}"/>
  </bookViews>
  <sheets>
    <sheet name="Sheet1" sheetId="1" r:id="rId1"/>
  </sheets>
  <definedNames>
    <definedName name="baltimore">Sheet1!$A$12:$K$429</definedName>
    <definedName name="solver_adj" localSheetId="0" hidden="1">Sheet1!$C$3:$C$7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Sheet1!$C$3:$C$7</definedName>
    <definedName name="solver_lhs2" localSheetId="0" hidden="1">Sheet1!$C$3:$C$7</definedName>
    <definedName name="solver_lhs3" localSheetId="0" hidden="1">Sheet1!$C$3:$C$7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Sheet1!$Q$7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417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E10" i="1" l="1"/>
  <c r="F10" i="1"/>
  <c r="G10" i="1"/>
  <c r="E9" i="1"/>
  <c r="F9" i="1"/>
  <c r="G9" i="1"/>
  <c r="D10" i="1"/>
  <c r="D9" i="1"/>
  <c r="A14" i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F7" i="1"/>
  <c r="D6" i="1"/>
  <c r="D7" i="1"/>
  <c r="D3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E5" i="1" s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E3" i="1" s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E4" i="1" s="1"/>
  <c r="H301" i="1"/>
  <c r="H317" i="1"/>
  <c r="H326" i="1"/>
  <c r="H334" i="1"/>
  <c r="H342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241" i="1"/>
  <c r="H273" i="1"/>
  <c r="H305" i="1"/>
  <c r="H329" i="1"/>
  <c r="H344" i="1"/>
  <c r="H348" i="1"/>
  <c r="H356" i="1"/>
  <c r="H364" i="1"/>
  <c r="H372" i="1"/>
  <c r="H380" i="1"/>
  <c r="H388" i="1"/>
  <c r="H392" i="1"/>
  <c r="E6" i="1" s="1"/>
  <c r="H400" i="1"/>
  <c r="H408" i="1"/>
  <c r="H412" i="1"/>
  <c r="H420" i="1"/>
  <c r="H428" i="1"/>
  <c r="H101" i="1"/>
  <c r="H133" i="1"/>
  <c r="H165" i="1"/>
  <c r="H197" i="1"/>
  <c r="H229" i="1"/>
  <c r="H261" i="1"/>
  <c r="H293" i="1"/>
  <c r="H322" i="1"/>
  <c r="H338" i="1"/>
  <c r="H349" i="1"/>
  <c r="H357" i="1"/>
  <c r="H365" i="1"/>
  <c r="H373" i="1"/>
  <c r="H381" i="1"/>
  <c r="H389" i="1"/>
  <c r="H397" i="1"/>
  <c r="H405" i="1"/>
  <c r="H413" i="1"/>
  <c r="H421" i="1"/>
  <c r="H429" i="1"/>
  <c r="H25" i="1"/>
  <c r="H41" i="1"/>
  <c r="H57" i="1"/>
  <c r="E7" i="1" s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57" i="1"/>
  <c r="H289" i="1"/>
  <c r="H321" i="1"/>
  <c r="H337" i="1"/>
  <c r="H352" i="1"/>
  <c r="H360" i="1"/>
  <c r="H368" i="1"/>
  <c r="H376" i="1"/>
  <c r="H384" i="1"/>
  <c r="H396" i="1"/>
  <c r="H404" i="1"/>
  <c r="H416" i="1"/>
  <c r="H424" i="1"/>
  <c r="H21" i="1"/>
  <c r="H37" i="1"/>
  <c r="H53" i="1"/>
  <c r="H69" i="1"/>
  <c r="H85" i="1"/>
  <c r="H117" i="1"/>
  <c r="H149" i="1"/>
  <c r="H181" i="1"/>
  <c r="H213" i="1"/>
  <c r="H245" i="1"/>
  <c r="H277" i="1"/>
  <c r="H309" i="1"/>
  <c r="H330" i="1"/>
  <c r="H345" i="1"/>
  <c r="H353" i="1"/>
  <c r="H361" i="1"/>
  <c r="H369" i="1"/>
  <c r="H377" i="1"/>
  <c r="H385" i="1"/>
  <c r="H393" i="1"/>
  <c r="H401" i="1"/>
  <c r="H409" i="1"/>
  <c r="H417" i="1"/>
  <c r="H425" i="1"/>
  <c r="H105" i="1"/>
  <c r="H169" i="1"/>
  <c r="H233" i="1"/>
  <c r="H297" i="1"/>
  <c r="H341" i="1"/>
  <c r="H358" i="1"/>
  <c r="H374" i="1"/>
  <c r="H390" i="1"/>
  <c r="H406" i="1"/>
  <c r="H422" i="1"/>
  <c r="H121" i="1"/>
  <c r="H185" i="1"/>
  <c r="H249" i="1"/>
  <c r="H313" i="1"/>
  <c r="H346" i="1"/>
  <c r="H362" i="1"/>
  <c r="H378" i="1"/>
  <c r="H394" i="1"/>
  <c r="H410" i="1"/>
  <c r="H426" i="1"/>
  <c r="H73" i="1"/>
  <c r="H137" i="1"/>
  <c r="H201" i="1"/>
  <c r="H265" i="1"/>
  <c r="H325" i="1"/>
  <c r="H366" i="1"/>
  <c r="H382" i="1"/>
  <c r="H398" i="1"/>
  <c r="H414" i="1"/>
  <c r="H13" i="1"/>
  <c r="H89" i="1"/>
  <c r="H217" i="1"/>
  <c r="H333" i="1"/>
  <c r="H370" i="1"/>
  <c r="H402" i="1"/>
  <c r="H350" i="1"/>
  <c r="H153" i="1"/>
  <c r="H281" i="1"/>
  <c r="H354" i="1"/>
  <c r="H386" i="1"/>
  <c r="H418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K199" i="1"/>
  <c r="K203" i="1"/>
  <c r="K207" i="1"/>
  <c r="K211" i="1"/>
  <c r="K215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14" i="1"/>
  <c r="K20" i="1"/>
  <c r="K25" i="1"/>
  <c r="K30" i="1"/>
  <c r="K36" i="1"/>
  <c r="K41" i="1"/>
  <c r="K46" i="1"/>
  <c r="K52" i="1"/>
  <c r="K57" i="1"/>
  <c r="K62" i="1"/>
  <c r="K68" i="1"/>
  <c r="K73" i="1"/>
  <c r="K78" i="1"/>
  <c r="K84" i="1"/>
  <c r="K89" i="1"/>
  <c r="K94" i="1"/>
  <c r="K100" i="1"/>
  <c r="K105" i="1"/>
  <c r="K110" i="1"/>
  <c r="K116" i="1"/>
  <c r="K121" i="1"/>
  <c r="K126" i="1"/>
  <c r="K132" i="1"/>
  <c r="K137" i="1"/>
  <c r="K142" i="1"/>
  <c r="K148" i="1"/>
  <c r="K153" i="1"/>
  <c r="K158" i="1"/>
  <c r="K164" i="1"/>
  <c r="K169" i="1"/>
  <c r="K174" i="1"/>
  <c r="K180" i="1"/>
  <c r="K185" i="1"/>
  <c r="K190" i="1"/>
  <c r="K196" i="1"/>
  <c r="K201" i="1"/>
  <c r="K206" i="1"/>
  <c r="K212" i="1"/>
  <c r="K217" i="1"/>
  <c r="K222" i="1"/>
  <c r="K228" i="1"/>
  <c r="K233" i="1"/>
  <c r="K238" i="1"/>
  <c r="K244" i="1"/>
  <c r="K249" i="1"/>
  <c r="K254" i="1"/>
  <c r="K260" i="1"/>
  <c r="K265" i="1"/>
  <c r="K270" i="1"/>
  <c r="K276" i="1"/>
  <c r="K281" i="1"/>
  <c r="K286" i="1"/>
  <c r="K292" i="1"/>
  <c r="K297" i="1"/>
  <c r="K302" i="1"/>
  <c r="K308" i="1"/>
  <c r="K313" i="1"/>
  <c r="K318" i="1"/>
  <c r="K324" i="1"/>
  <c r="K329" i="1"/>
  <c r="K334" i="1"/>
  <c r="K338" i="1"/>
  <c r="K342" i="1"/>
  <c r="K346" i="1"/>
  <c r="K350" i="1"/>
  <c r="K354" i="1"/>
  <c r="K358" i="1"/>
  <c r="K362" i="1"/>
  <c r="K366" i="1"/>
  <c r="K370" i="1"/>
  <c r="K374" i="1"/>
  <c r="K16" i="1"/>
  <c r="K21" i="1"/>
  <c r="K26" i="1"/>
  <c r="K32" i="1"/>
  <c r="K37" i="1"/>
  <c r="K42" i="1"/>
  <c r="K48" i="1"/>
  <c r="K53" i="1"/>
  <c r="K58" i="1"/>
  <c r="K64" i="1"/>
  <c r="K69" i="1"/>
  <c r="K74" i="1"/>
  <c r="K80" i="1"/>
  <c r="K85" i="1"/>
  <c r="K90" i="1"/>
  <c r="K96" i="1"/>
  <c r="K101" i="1"/>
  <c r="K106" i="1"/>
  <c r="K112" i="1"/>
  <c r="K117" i="1"/>
  <c r="K122" i="1"/>
  <c r="K128" i="1"/>
  <c r="K133" i="1"/>
  <c r="K138" i="1"/>
  <c r="K144" i="1"/>
  <c r="K149" i="1"/>
  <c r="K154" i="1"/>
  <c r="K160" i="1"/>
  <c r="K165" i="1"/>
  <c r="K170" i="1"/>
  <c r="K176" i="1"/>
  <c r="K181" i="1"/>
  <c r="K186" i="1"/>
  <c r="K192" i="1"/>
  <c r="K197" i="1"/>
  <c r="K202" i="1"/>
  <c r="K208" i="1"/>
  <c r="K213" i="1"/>
  <c r="K218" i="1"/>
  <c r="K224" i="1"/>
  <c r="K229" i="1"/>
  <c r="K234" i="1"/>
  <c r="K240" i="1"/>
  <c r="K245" i="1"/>
  <c r="K250" i="1"/>
  <c r="K256" i="1"/>
  <c r="K261" i="1"/>
  <c r="K266" i="1"/>
  <c r="K272" i="1"/>
  <c r="K277" i="1"/>
  <c r="K282" i="1"/>
  <c r="K288" i="1"/>
  <c r="K293" i="1"/>
  <c r="K298" i="1"/>
  <c r="K304" i="1"/>
  <c r="K309" i="1"/>
  <c r="K314" i="1"/>
  <c r="K320" i="1"/>
  <c r="K325" i="1"/>
  <c r="K330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17" i="1"/>
  <c r="K22" i="1"/>
  <c r="K28" i="1"/>
  <c r="K33" i="1"/>
  <c r="K38" i="1"/>
  <c r="K44" i="1"/>
  <c r="K49" i="1"/>
  <c r="K54" i="1"/>
  <c r="K60" i="1"/>
  <c r="K65" i="1"/>
  <c r="K70" i="1"/>
  <c r="K76" i="1"/>
  <c r="K81" i="1"/>
  <c r="K86" i="1"/>
  <c r="K92" i="1"/>
  <c r="K97" i="1"/>
  <c r="K102" i="1"/>
  <c r="K108" i="1"/>
  <c r="K113" i="1"/>
  <c r="K118" i="1"/>
  <c r="K124" i="1"/>
  <c r="K129" i="1"/>
  <c r="K134" i="1"/>
  <c r="K140" i="1"/>
  <c r="K145" i="1"/>
  <c r="K150" i="1"/>
  <c r="K156" i="1"/>
  <c r="K161" i="1"/>
  <c r="K166" i="1"/>
  <c r="K172" i="1"/>
  <c r="K177" i="1"/>
  <c r="K182" i="1"/>
  <c r="K188" i="1"/>
  <c r="K193" i="1"/>
  <c r="K198" i="1"/>
  <c r="K204" i="1"/>
  <c r="K209" i="1"/>
  <c r="K214" i="1"/>
  <c r="K220" i="1"/>
  <c r="K225" i="1"/>
  <c r="K230" i="1"/>
  <c r="K236" i="1"/>
  <c r="K241" i="1"/>
  <c r="K246" i="1"/>
  <c r="K252" i="1"/>
  <c r="K257" i="1"/>
  <c r="K262" i="1"/>
  <c r="K268" i="1"/>
  <c r="K273" i="1"/>
  <c r="K278" i="1"/>
  <c r="K284" i="1"/>
  <c r="K289" i="1"/>
  <c r="K294" i="1"/>
  <c r="K300" i="1"/>
  <c r="K305" i="1"/>
  <c r="K310" i="1"/>
  <c r="K316" i="1"/>
  <c r="K321" i="1"/>
  <c r="K326" i="1"/>
  <c r="K332" i="1"/>
  <c r="K336" i="1"/>
  <c r="K340" i="1"/>
  <c r="K344" i="1"/>
  <c r="K348" i="1"/>
  <c r="K352" i="1"/>
  <c r="K356" i="1"/>
  <c r="K360" i="1"/>
  <c r="K24" i="1"/>
  <c r="K45" i="1"/>
  <c r="K66" i="1"/>
  <c r="K88" i="1"/>
  <c r="K109" i="1"/>
  <c r="K130" i="1"/>
  <c r="K152" i="1"/>
  <c r="K173" i="1"/>
  <c r="K194" i="1"/>
  <c r="K216" i="1"/>
  <c r="K237" i="1"/>
  <c r="K258" i="1"/>
  <c r="K280" i="1"/>
  <c r="K301" i="1"/>
  <c r="K322" i="1"/>
  <c r="K341" i="1"/>
  <c r="K357" i="1"/>
  <c r="K368" i="1"/>
  <c r="K376" i="1"/>
  <c r="K381" i="1"/>
  <c r="K386" i="1"/>
  <c r="K392" i="1"/>
  <c r="K397" i="1"/>
  <c r="K402" i="1"/>
  <c r="K408" i="1"/>
  <c r="K413" i="1"/>
  <c r="K418" i="1"/>
  <c r="K424" i="1"/>
  <c r="K429" i="1"/>
  <c r="K29" i="1"/>
  <c r="K50" i="1"/>
  <c r="K72" i="1"/>
  <c r="K93" i="1"/>
  <c r="K114" i="1"/>
  <c r="K136" i="1"/>
  <c r="K157" i="1"/>
  <c r="K178" i="1"/>
  <c r="K200" i="1"/>
  <c r="K221" i="1"/>
  <c r="K242" i="1"/>
  <c r="K264" i="1"/>
  <c r="K285" i="1"/>
  <c r="K306" i="1"/>
  <c r="K328" i="1"/>
  <c r="K345" i="1"/>
  <c r="K361" i="1"/>
  <c r="K369" i="1"/>
  <c r="K377" i="1"/>
  <c r="K382" i="1"/>
  <c r="K388" i="1"/>
  <c r="K393" i="1"/>
  <c r="K398" i="1"/>
  <c r="K404" i="1"/>
  <c r="K409" i="1"/>
  <c r="K414" i="1"/>
  <c r="K420" i="1"/>
  <c r="K425" i="1"/>
  <c r="K13" i="1"/>
  <c r="K34" i="1"/>
  <c r="K56" i="1"/>
  <c r="K77" i="1"/>
  <c r="K98" i="1"/>
  <c r="K120" i="1"/>
  <c r="K141" i="1"/>
  <c r="K162" i="1"/>
  <c r="K184" i="1"/>
  <c r="K205" i="1"/>
  <c r="K226" i="1"/>
  <c r="K248" i="1"/>
  <c r="K269" i="1"/>
  <c r="K290" i="1"/>
  <c r="K312" i="1"/>
  <c r="K333" i="1"/>
  <c r="K349" i="1"/>
  <c r="K364" i="1"/>
  <c r="K372" i="1"/>
  <c r="K378" i="1"/>
  <c r="K384" i="1"/>
  <c r="K389" i="1"/>
  <c r="K394" i="1"/>
  <c r="K400" i="1"/>
  <c r="K405" i="1"/>
  <c r="K410" i="1"/>
  <c r="K416" i="1"/>
  <c r="K421" i="1"/>
  <c r="K426" i="1"/>
  <c r="K61" i="1"/>
  <c r="K146" i="1"/>
  <c r="K232" i="1"/>
  <c r="K317" i="1"/>
  <c r="K373" i="1"/>
  <c r="K396" i="1"/>
  <c r="K417" i="1"/>
  <c r="K82" i="1"/>
  <c r="K168" i="1"/>
  <c r="K253" i="1"/>
  <c r="K337" i="1"/>
  <c r="K380" i="1"/>
  <c r="K401" i="1"/>
  <c r="K422" i="1"/>
  <c r="K18" i="1"/>
  <c r="K104" i="1"/>
  <c r="K189" i="1"/>
  <c r="K274" i="1"/>
  <c r="K353" i="1"/>
  <c r="K385" i="1"/>
  <c r="K406" i="1"/>
  <c r="K428" i="1"/>
  <c r="K210" i="1"/>
  <c r="K412" i="1"/>
  <c r="K296" i="1"/>
  <c r="K40" i="1"/>
  <c r="K365" i="1"/>
  <c r="K125" i="1"/>
  <c r="K390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7" i="1"/>
  <c r="J21" i="1"/>
  <c r="J25" i="1"/>
  <c r="J29" i="1"/>
  <c r="J33" i="1"/>
  <c r="J37" i="1"/>
  <c r="J41" i="1"/>
  <c r="J45" i="1"/>
  <c r="J49" i="1"/>
  <c r="J53" i="1"/>
  <c r="J57" i="1"/>
  <c r="H7" i="1" s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27" i="1"/>
  <c r="J43" i="1"/>
  <c r="J59" i="1"/>
  <c r="J75" i="1"/>
  <c r="J91" i="1"/>
  <c r="J107" i="1"/>
  <c r="J119" i="1"/>
  <c r="J127" i="1"/>
  <c r="J135" i="1"/>
  <c r="J143" i="1"/>
  <c r="J151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H3" i="1" s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13" i="1"/>
  <c r="J15" i="1"/>
  <c r="J31" i="1"/>
  <c r="J47" i="1"/>
  <c r="J63" i="1"/>
  <c r="J79" i="1"/>
  <c r="J95" i="1"/>
  <c r="J111" i="1"/>
  <c r="J122" i="1"/>
  <c r="J130" i="1"/>
  <c r="H5" i="1" s="1"/>
  <c r="J138" i="1"/>
  <c r="J146" i="1"/>
  <c r="J154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19" i="1"/>
  <c r="J35" i="1"/>
  <c r="J51" i="1"/>
  <c r="J67" i="1"/>
  <c r="J83" i="1"/>
  <c r="J99" i="1"/>
  <c r="J115" i="1"/>
  <c r="J123" i="1"/>
  <c r="J131" i="1"/>
  <c r="J139" i="1"/>
  <c r="J147" i="1"/>
  <c r="J155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23" i="1"/>
  <c r="J39" i="1"/>
  <c r="J55" i="1"/>
  <c r="J71" i="1"/>
  <c r="J87" i="1"/>
  <c r="J103" i="1"/>
  <c r="J118" i="1"/>
  <c r="J126" i="1"/>
  <c r="J134" i="1"/>
  <c r="J142" i="1"/>
  <c r="J150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402" i="1"/>
  <c r="J418" i="1"/>
  <c r="J390" i="1"/>
  <c r="J406" i="1"/>
  <c r="J422" i="1"/>
  <c r="J398" i="1"/>
  <c r="J414" i="1"/>
  <c r="J394" i="1"/>
  <c r="J410" i="1"/>
  <c r="J426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1" i="1"/>
  <c r="I195" i="1"/>
  <c r="I199" i="1"/>
  <c r="I203" i="1"/>
  <c r="I207" i="1"/>
  <c r="I211" i="1"/>
  <c r="I215" i="1"/>
  <c r="G3" i="1" s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I319" i="1"/>
  <c r="I323" i="1"/>
  <c r="I327" i="1"/>
  <c r="I331" i="1"/>
  <c r="I335" i="1"/>
  <c r="I339" i="1"/>
  <c r="I343" i="1"/>
  <c r="I18" i="1"/>
  <c r="I24" i="1"/>
  <c r="I29" i="1"/>
  <c r="I34" i="1"/>
  <c r="I40" i="1"/>
  <c r="I45" i="1"/>
  <c r="I50" i="1"/>
  <c r="I56" i="1"/>
  <c r="I61" i="1"/>
  <c r="I66" i="1"/>
  <c r="I72" i="1"/>
  <c r="I77" i="1"/>
  <c r="I82" i="1"/>
  <c r="I88" i="1"/>
  <c r="I93" i="1"/>
  <c r="I98" i="1"/>
  <c r="I104" i="1"/>
  <c r="I109" i="1"/>
  <c r="I114" i="1"/>
  <c r="I120" i="1"/>
  <c r="I125" i="1"/>
  <c r="I130" i="1"/>
  <c r="I136" i="1"/>
  <c r="I141" i="1"/>
  <c r="I146" i="1"/>
  <c r="I152" i="1"/>
  <c r="I157" i="1"/>
  <c r="I162" i="1"/>
  <c r="I168" i="1"/>
  <c r="I173" i="1"/>
  <c r="I178" i="1"/>
  <c r="I184" i="1"/>
  <c r="I189" i="1"/>
  <c r="I194" i="1"/>
  <c r="I200" i="1"/>
  <c r="I205" i="1"/>
  <c r="I210" i="1"/>
  <c r="I216" i="1"/>
  <c r="I221" i="1"/>
  <c r="I226" i="1"/>
  <c r="I232" i="1"/>
  <c r="I237" i="1"/>
  <c r="I242" i="1"/>
  <c r="I248" i="1"/>
  <c r="I253" i="1"/>
  <c r="I258" i="1"/>
  <c r="I264" i="1"/>
  <c r="I269" i="1"/>
  <c r="I274" i="1"/>
  <c r="I280" i="1"/>
  <c r="I285" i="1"/>
  <c r="G4" i="1" s="1"/>
  <c r="I290" i="1"/>
  <c r="I296" i="1"/>
  <c r="I301" i="1"/>
  <c r="I306" i="1"/>
  <c r="I312" i="1"/>
  <c r="I14" i="1"/>
  <c r="I20" i="1"/>
  <c r="I25" i="1"/>
  <c r="I30" i="1"/>
  <c r="I36" i="1"/>
  <c r="I41" i="1"/>
  <c r="I46" i="1"/>
  <c r="I52" i="1"/>
  <c r="I57" i="1"/>
  <c r="I62" i="1"/>
  <c r="I68" i="1"/>
  <c r="I73" i="1"/>
  <c r="I78" i="1"/>
  <c r="I84" i="1"/>
  <c r="I89" i="1"/>
  <c r="I94" i="1"/>
  <c r="I100" i="1"/>
  <c r="I105" i="1"/>
  <c r="I110" i="1"/>
  <c r="I116" i="1"/>
  <c r="I121" i="1"/>
  <c r="I126" i="1"/>
  <c r="I132" i="1"/>
  <c r="I137" i="1"/>
  <c r="I142" i="1"/>
  <c r="I148" i="1"/>
  <c r="I153" i="1"/>
  <c r="I158" i="1"/>
  <c r="I164" i="1"/>
  <c r="I169" i="1"/>
  <c r="I174" i="1"/>
  <c r="I180" i="1"/>
  <c r="I185" i="1"/>
  <c r="I190" i="1"/>
  <c r="I196" i="1"/>
  <c r="I201" i="1"/>
  <c r="I206" i="1"/>
  <c r="I212" i="1"/>
  <c r="I217" i="1"/>
  <c r="I222" i="1"/>
  <c r="I228" i="1"/>
  <c r="I233" i="1"/>
  <c r="I238" i="1"/>
  <c r="I244" i="1"/>
  <c r="I249" i="1"/>
  <c r="I254" i="1"/>
  <c r="I260" i="1"/>
  <c r="I265" i="1"/>
  <c r="I270" i="1"/>
  <c r="I276" i="1"/>
  <c r="I281" i="1"/>
  <c r="I286" i="1"/>
  <c r="I292" i="1"/>
  <c r="I297" i="1"/>
  <c r="I302" i="1"/>
  <c r="I308" i="1"/>
  <c r="I313" i="1"/>
  <c r="I16" i="1"/>
  <c r="I21" i="1"/>
  <c r="I26" i="1"/>
  <c r="I32" i="1"/>
  <c r="I37" i="1"/>
  <c r="I42" i="1"/>
  <c r="I48" i="1"/>
  <c r="I53" i="1"/>
  <c r="I58" i="1"/>
  <c r="I64" i="1"/>
  <c r="I69" i="1"/>
  <c r="I74" i="1"/>
  <c r="I80" i="1"/>
  <c r="I22" i="1"/>
  <c r="I44" i="1"/>
  <c r="I65" i="1"/>
  <c r="I85" i="1"/>
  <c r="I96" i="1"/>
  <c r="I106" i="1"/>
  <c r="I117" i="1"/>
  <c r="I128" i="1"/>
  <c r="I138" i="1"/>
  <c r="I149" i="1"/>
  <c r="I160" i="1"/>
  <c r="I170" i="1"/>
  <c r="I181" i="1"/>
  <c r="I192" i="1"/>
  <c r="I202" i="1"/>
  <c r="I213" i="1"/>
  <c r="I224" i="1"/>
  <c r="I234" i="1"/>
  <c r="I245" i="1"/>
  <c r="I256" i="1"/>
  <c r="I266" i="1"/>
  <c r="I277" i="1"/>
  <c r="I288" i="1"/>
  <c r="I298" i="1"/>
  <c r="I309" i="1"/>
  <c r="I317" i="1"/>
  <c r="I322" i="1"/>
  <c r="I328" i="1"/>
  <c r="I333" i="1"/>
  <c r="I338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G6" i="1" s="1"/>
  <c r="I396" i="1"/>
  <c r="I400" i="1"/>
  <c r="I404" i="1"/>
  <c r="I408" i="1"/>
  <c r="I412" i="1"/>
  <c r="I416" i="1"/>
  <c r="I420" i="1"/>
  <c r="I424" i="1"/>
  <c r="I428" i="1"/>
  <c r="I28" i="1"/>
  <c r="I49" i="1"/>
  <c r="I70" i="1"/>
  <c r="I86" i="1"/>
  <c r="I97" i="1"/>
  <c r="I108" i="1"/>
  <c r="I118" i="1"/>
  <c r="I129" i="1"/>
  <c r="I140" i="1"/>
  <c r="I150" i="1"/>
  <c r="I161" i="1"/>
  <c r="I172" i="1"/>
  <c r="I182" i="1"/>
  <c r="I193" i="1"/>
  <c r="I204" i="1"/>
  <c r="I214" i="1"/>
  <c r="I225" i="1"/>
  <c r="I236" i="1"/>
  <c r="I246" i="1"/>
  <c r="I257" i="1"/>
  <c r="I268" i="1"/>
  <c r="I278" i="1"/>
  <c r="I289" i="1"/>
  <c r="I300" i="1"/>
  <c r="I310" i="1"/>
  <c r="I318" i="1"/>
  <c r="I324" i="1"/>
  <c r="I329" i="1"/>
  <c r="I334" i="1"/>
  <c r="I340" i="1"/>
  <c r="I345" i="1"/>
  <c r="I349" i="1"/>
  <c r="I353" i="1"/>
  <c r="I357" i="1"/>
  <c r="I361" i="1"/>
  <c r="I365" i="1"/>
  <c r="I369" i="1"/>
  <c r="I373" i="1"/>
  <c r="I377" i="1"/>
  <c r="I381" i="1"/>
  <c r="I385" i="1"/>
  <c r="I389" i="1"/>
  <c r="I393" i="1"/>
  <c r="I397" i="1"/>
  <c r="I401" i="1"/>
  <c r="I405" i="1"/>
  <c r="I409" i="1"/>
  <c r="I413" i="1"/>
  <c r="I417" i="1"/>
  <c r="I421" i="1"/>
  <c r="I425" i="1"/>
  <c r="I429" i="1"/>
  <c r="I33" i="1"/>
  <c r="I54" i="1"/>
  <c r="I76" i="1"/>
  <c r="I90" i="1"/>
  <c r="I101" i="1"/>
  <c r="I112" i="1"/>
  <c r="I122" i="1"/>
  <c r="I133" i="1"/>
  <c r="I144" i="1"/>
  <c r="I154" i="1"/>
  <c r="I165" i="1"/>
  <c r="I176" i="1"/>
  <c r="I186" i="1"/>
  <c r="I197" i="1"/>
  <c r="I208" i="1"/>
  <c r="I218" i="1"/>
  <c r="I229" i="1"/>
  <c r="I240" i="1"/>
  <c r="I250" i="1"/>
  <c r="I261" i="1"/>
  <c r="I272" i="1"/>
  <c r="I282" i="1"/>
  <c r="I293" i="1"/>
  <c r="I304" i="1"/>
  <c r="I314" i="1"/>
  <c r="I320" i="1"/>
  <c r="I325" i="1"/>
  <c r="I330" i="1"/>
  <c r="I336" i="1"/>
  <c r="I341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81" i="1"/>
  <c r="I124" i="1"/>
  <c r="I166" i="1"/>
  <c r="I209" i="1"/>
  <c r="I252" i="1"/>
  <c r="I294" i="1"/>
  <c r="I326" i="1"/>
  <c r="I347" i="1"/>
  <c r="I363" i="1"/>
  <c r="I379" i="1"/>
  <c r="I395" i="1"/>
  <c r="I411" i="1"/>
  <c r="I427" i="1"/>
  <c r="I17" i="1"/>
  <c r="I92" i="1"/>
  <c r="I134" i="1"/>
  <c r="I177" i="1"/>
  <c r="I220" i="1"/>
  <c r="I262" i="1"/>
  <c r="I305" i="1"/>
  <c r="I332" i="1"/>
  <c r="I351" i="1"/>
  <c r="I367" i="1"/>
  <c r="I383" i="1"/>
  <c r="I399" i="1"/>
  <c r="I415" i="1"/>
  <c r="I38" i="1"/>
  <c r="I102" i="1"/>
  <c r="I145" i="1"/>
  <c r="I188" i="1"/>
  <c r="I230" i="1"/>
  <c r="I273" i="1"/>
  <c r="I316" i="1"/>
  <c r="I337" i="1"/>
  <c r="I355" i="1"/>
  <c r="I371" i="1"/>
  <c r="I387" i="1"/>
  <c r="I403" i="1"/>
  <c r="I419" i="1"/>
  <c r="I60" i="1"/>
  <c r="I113" i="1"/>
  <c r="I156" i="1"/>
  <c r="I198" i="1"/>
  <c r="I241" i="1"/>
  <c r="I284" i="1"/>
  <c r="I321" i="1"/>
  <c r="I342" i="1"/>
  <c r="I359" i="1"/>
  <c r="I375" i="1"/>
  <c r="I391" i="1"/>
  <c r="I407" i="1"/>
  <c r="I423" i="1"/>
  <c r="I13" i="1"/>
  <c r="P42" i="1" l="1"/>
  <c r="P106" i="1"/>
  <c r="P170" i="1"/>
  <c r="P234" i="1"/>
  <c r="P43" i="1"/>
  <c r="P107" i="1"/>
  <c r="P171" i="1"/>
  <c r="P235" i="1"/>
  <c r="P299" i="1"/>
  <c r="P68" i="1"/>
  <c r="P132" i="1"/>
  <c r="P14" i="1"/>
  <c r="P78" i="1"/>
  <c r="P142" i="1"/>
  <c r="P206" i="1"/>
  <c r="P15" i="1"/>
  <c r="P79" i="1"/>
  <c r="P143" i="1"/>
  <c r="P207" i="1"/>
  <c r="P271" i="1"/>
  <c r="P40" i="1"/>
  <c r="P104" i="1"/>
  <c r="P168" i="1"/>
  <c r="P82" i="1"/>
  <c r="P210" i="1"/>
  <c r="P83" i="1"/>
  <c r="P211" i="1"/>
  <c r="P44" i="1"/>
  <c r="P172" i="1"/>
  <c r="P244" i="1"/>
  <c r="P308" i="1"/>
  <c r="P69" i="1"/>
  <c r="P297" i="1"/>
  <c r="P379" i="1"/>
  <c r="P73" i="1"/>
  <c r="P298" i="1"/>
  <c r="P380" i="1"/>
  <c r="P77" i="1"/>
  <c r="P301" i="1"/>
  <c r="P381" i="1"/>
  <c r="P209" i="1"/>
  <c r="P331" i="1"/>
  <c r="P410" i="1"/>
  <c r="P54" i="1"/>
  <c r="P182" i="1"/>
  <c r="P55" i="1"/>
  <c r="P183" i="1"/>
  <c r="P16" i="1"/>
  <c r="P144" i="1"/>
  <c r="P232" i="1"/>
  <c r="P296" i="1"/>
  <c r="P21" i="1"/>
  <c r="P273" i="1"/>
  <c r="P367" i="1"/>
  <c r="P25" i="1"/>
  <c r="P274" i="1"/>
  <c r="P368" i="1"/>
  <c r="P29" i="1"/>
  <c r="P277" i="1"/>
  <c r="P369" i="1"/>
  <c r="P17" i="1"/>
  <c r="P225" i="1"/>
  <c r="P362" i="1"/>
  <c r="P34" i="1"/>
  <c r="P162" i="1"/>
  <c r="P35" i="1"/>
  <c r="P163" i="1"/>
  <c r="P291" i="1"/>
  <c r="P124" i="1"/>
  <c r="P220" i="1"/>
  <c r="P284" i="1"/>
  <c r="P348" i="1"/>
  <c r="P229" i="1"/>
  <c r="P354" i="1"/>
  <c r="P419" i="1"/>
  <c r="P233" i="1"/>
  <c r="P355" i="1"/>
  <c r="P420" i="1"/>
  <c r="P237" i="1"/>
  <c r="P357" i="1"/>
  <c r="P421" i="1"/>
  <c r="P33" i="1"/>
  <c r="P294" i="1"/>
  <c r="P422" i="1"/>
  <c r="P231" i="1"/>
  <c r="P320" i="1"/>
  <c r="P121" i="1"/>
  <c r="P319" i="1"/>
  <c r="P315" i="1"/>
  <c r="P262" i="1"/>
  <c r="P208" i="1"/>
  <c r="P338" i="1"/>
  <c r="P408" i="1"/>
  <c r="P398" i="1"/>
  <c r="P71" i="1"/>
  <c r="P57" i="1"/>
  <c r="P394" i="1"/>
  <c r="P167" i="1"/>
  <c r="P288" i="1"/>
  <c r="P423" i="1"/>
  <c r="P253" i="1"/>
  <c r="P321" i="1"/>
  <c r="P240" i="1"/>
  <c r="P61" i="1"/>
  <c r="G5" i="1"/>
  <c r="H4" i="1"/>
  <c r="L417" i="1"/>
  <c r="L353" i="1"/>
  <c r="L289" i="1"/>
  <c r="L225" i="1"/>
  <c r="L161" i="1"/>
  <c r="L97" i="1"/>
  <c r="L33" i="1"/>
  <c r="L388" i="1"/>
  <c r="L324" i="1"/>
  <c r="L260" i="1"/>
  <c r="L196" i="1"/>
  <c r="L132" i="1"/>
  <c r="L68" i="1"/>
  <c r="L429" i="1"/>
  <c r="L365" i="1"/>
  <c r="L301" i="1"/>
  <c r="L237" i="1"/>
  <c r="L173" i="1"/>
  <c r="L109" i="1"/>
  <c r="L45" i="1"/>
  <c r="L384" i="1"/>
  <c r="L320" i="1"/>
  <c r="L256" i="1"/>
  <c r="L192" i="1"/>
  <c r="L128" i="1"/>
  <c r="L64" i="1"/>
  <c r="L425" i="1"/>
  <c r="L361" i="1"/>
  <c r="L297" i="1"/>
  <c r="L233" i="1"/>
  <c r="L169" i="1"/>
  <c r="L105" i="1"/>
  <c r="L41" i="1"/>
  <c r="L396" i="1"/>
  <c r="L332" i="1"/>
  <c r="L268" i="1"/>
  <c r="L204" i="1"/>
  <c r="L140" i="1"/>
  <c r="L76" i="1"/>
  <c r="L14" i="1"/>
  <c r="L181" i="1"/>
  <c r="L328" i="1"/>
  <c r="L72" i="1"/>
  <c r="L379" i="1"/>
  <c r="L315" i="1"/>
  <c r="L251" i="1"/>
  <c r="L187" i="1"/>
  <c r="L123" i="1"/>
  <c r="L59" i="1"/>
  <c r="L357" i="1"/>
  <c r="L101" i="1"/>
  <c r="L248" i="1"/>
  <c r="L423" i="1"/>
  <c r="L359" i="1"/>
  <c r="L311" i="1"/>
  <c r="L295" i="1"/>
  <c r="L247" i="1"/>
  <c r="L231" i="1"/>
  <c r="L183" i="1"/>
  <c r="L167" i="1"/>
  <c r="L119" i="1"/>
  <c r="L103" i="1"/>
  <c r="L55" i="1"/>
  <c r="L39" i="1"/>
  <c r="L277" i="1"/>
  <c r="L149" i="1"/>
  <c r="L296" i="1"/>
  <c r="L168" i="1"/>
  <c r="L387" i="1"/>
  <c r="L355" i="1"/>
  <c r="L259" i="1"/>
  <c r="L227" i="1"/>
  <c r="L131" i="1"/>
  <c r="L99" i="1"/>
  <c r="L389" i="1"/>
  <c r="L261" i="1"/>
  <c r="L280" i="1"/>
  <c r="L152" i="1"/>
  <c r="L383" i="1"/>
  <c r="L351" i="1"/>
  <c r="L255" i="1"/>
  <c r="L223" i="1"/>
  <c r="L127" i="1"/>
  <c r="L95" i="1"/>
  <c r="L341" i="1"/>
  <c r="L213" i="1"/>
  <c r="L232" i="1"/>
  <c r="L104" i="1"/>
  <c r="L339" i="1"/>
  <c r="L307" i="1"/>
  <c r="L211" i="1"/>
  <c r="L179" i="1"/>
  <c r="L83" i="1"/>
  <c r="L51" i="1"/>
  <c r="L335" i="1"/>
  <c r="L207" i="1"/>
  <c r="L402" i="1"/>
  <c r="L386" i="1"/>
  <c r="L338" i="1"/>
  <c r="L322" i="1"/>
  <c r="L274" i="1"/>
  <c r="L258" i="1"/>
  <c r="L210" i="1"/>
  <c r="L194" i="1"/>
  <c r="L146" i="1"/>
  <c r="L130" i="1"/>
  <c r="L82" i="1"/>
  <c r="L66" i="1"/>
  <c r="L18" i="1"/>
  <c r="L406" i="1"/>
  <c r="L246" i="1"/>
  <c r="L198" i="1"/>
  <c r="L54" i="1"/>
  <c r="L197" i="1"/>
  <c r="L175" i="1"/>
  <c r="L47" i="1"/>
  <c r="L398" i="1"/>
  <c r="L382" i="1"/>
  <c r="L334" i="1"/>
  <c r="L318" i="1"/>
  <c r="L270" i="1"/>
  <c r="L254" i="1"/>
  <c r="L206" i="1"/>
  <c r="L190" i="1"/>
  <c r="L142" i="1"/>
  <c r="L126" i="1"/>
  <c r="L78" i="1"/>
  <c r="L62" i="1"/>
  <c r="L88" i="1"/>
  <c r="L239" i="1"/>
  <c r="L310" i="1"/>
  <c r="L278" i="1"/>
  <c r="L134" i="1"/>
  <c r="L86" i="1"/>
  <c r="L216" i="1"/>
  <c r="L399" i="1"/>
  <c r="L15" i="1"/>
  <c r="L426" i="1"/>
  <c r="L378" i="1"/>
  <c r="L362" i="1"/>
  <c r="L314" i="1"/>
  <c r="L298" i="1"/>
  <c r="L250" i="1"/>
  <c r="L234" i="1"/>
  <c r="L186" i="1"/>
  <c r="L170" i="1"/>
  <c r="L122" i="1"/>
  <c r="L106" i="1"/>
  <c r="L58" i="1"/>
  <c r="L42" i="1"/>
  <c r="L111" i="1"/>
  <c r="L422" i="1"/>
  <c r="L262" i="1"/>
  <c r="L214" i="1"/>
  <c r="L70" i="1"/>
  <c r="L22" i="1"/>
  <c r="D4" i="1"/>
  <c r="F3" i="1"/>
  <c r="L401" i="1" s="1"/>
  <c r="D5" i="1"/>
  <c r="O34" i="1"/>
  <c r="O47" i="1"/>
  <c r="O303" i="1"/>
  <c r="O118" i="1"/>
  <c r="O131" i="1"/>
  <c r="O387" i="1"/>
  <c r="O218" i="1"/>
  <c r="O110" i="1"/>
  <c r="O80" i="1"/>
  <c r="O336" i="1"/>
  <c r="O65" i="1"/>
  <c r="O381" i="1"/>
  <c r="O283" i="1"/>
  <c r="O364" i="1"/>
  <c r="O105" i="1"/>
  <c r="O190" i="1"/>
  <c r="O331" i="1"/>
  <c r="O100" i="1"/>
  <c r="O228" i="1"/>
  <c r="O356" i="1"/>
  <c r="O237" i="1"/>
  <c r="O145" i="1"/>
  <c r="O73" i="1"/>
  <c r="O421" i="1"/>
  <c r="O94" i="1"/>
  <c r="O204" i="1"/>
  <c r="O422" i="1"/>
  <c r="O378" i="1"/>
  <c r="O215" i="1"/>
  <c r="O40" i="1"/>
  <c r="O168" i="1"/>
  <c r="O296" i="1"/>
  <c r="O424" i="1"/>
  <c r="O382" i="1"/>
  <c r="O337" i="1"/>
  <c r="O301" i="1"/>
  <c r="O346" i="1"/>
  <c r="O347" i="1"/>
  <c r="O348" i="1"/>
  <c r="O409" i="1"/>
  <c r="G7" i="1"/>
  <c r="P374" i="1" s="1"/>
  <c r="H6" i="1"/>
  <c r="M333" i="1"/>
  <c r="M389" i="1"/>
  <c r="M27" i="1"/>
  <c r="M210" i="1"/>
  <c r="M330" i="1"/>
  <c r="M14" i="1"/>
  <c r="M194" i="1"/>
  <c r="M322" i="1"/>
  <c r="M425" i="1"/>
  <c r="M107" i="1"/>
  <c r="M235" i="1"/>
  <c r="M347" i="1"/>
  <c r="M68" i="1"/>
  <c r="M148" i="1"/>
  <c r="M244" i="1"/>
  <c r="M324" i="1"/>
  <c r="M25" i="1"/>
  <c r="M89" i="1"/>
  <c r="M153" i="1"/>
  <c r="M217" i="1"/>
  <c r="M281" i="1"/>
  <c r="M396" i="1"/>
  <c r="M266" i="1"/>
  <c r="M390" i="1"/>
  <c r="M62" i="1"/>
  <c r="M79" i="1"/>
  <c r="M143" i="1"/>
  <c r="M207" i="1"/>
  <c r="M271" i="1"/>
  <c r="M335" i="1"/>
  <c r="M40" i="1"/>
  <c r="M104" i="1"/>
  <c r="M168" i="1"/>
  <c r="M232" i="1"/>
  <c r="M296" i="1"/>
  <c r="M360" i="1"/>
  <c r="M61" i="1"/>
  <c r="M125" i="1"/>
  <c r="M189" i="1"/>
  <c r="M253" i="1"/>
  <c r="M424" i="1"/>
  <c r="M345" i="1"/>
  <c r="M122" i="1"/>
  <c r="M51" i="1"/>
  <c r="M179" i="1"/>
  <c r="M307" i="1"/>
  <c r="M76" i="1"/>
  <c r="M204" i="1"/>
  <c r="M332" i="1"/>
  <c r="M97" i="1"/>
  <c r="M225" i="1"/>
  <c r="M388" i="1"/>
  <c r="M422" i="1"/>
  <c r="M87" i="1"/>
  <c r="M215" i="1"/>
  <c r="M343" i="1"/>
  <c r="M112" i="1"/>
  <c r="M240" i="1"/>
  <c r="M368" i="1"/>
  <c r="M133" i="1"/>
  <c r="M261" i="1"/>
  <c r="M329" i="1"/>
  <c r="M393" i="1"/>
  <c r="M131" i="1"/>
  <c r="M259" i="1"/>
  <c r="M28" i="1"/>
  <c r="M156" i="1"/>
  <c r="M284" i="1"/>
  <c r="M49" i="1"/>
  <c r="M177" i="1"/>
  <c r="M305" i="1"/>
  <c r="M170" i="1"/>
  <c r="M231" i="1"/>
  <c r="M21" i="1"/>
  <c r="M415" i="1"/>
  <c r="M326" i="1"/>
  <c r="M86" i="1"/>
  <c r="M366" i="1"/>
  <c r="M32" i="1"/>
  <c r="M181" i="1"/>
  <c r="M411" i="1"/>
  <c r="M318" i="1"/>
  <c r="M70" i="1"/>
  <c r="M403" i="1"/>
  <c r="M39" i="1"/>
  <c r="M192" i="1"/>
  <c r="M154" i="1"/>
  <c r="M374" i="1"/>
  <c r="M182" i="1"/>
  <c r="M71" i="1"/>
  <c r="M117" i="1"/>
  <c r="M166" i="1"/>
  <c r="F5" i="1"/>
  <c r="F4" i="1"/>
  <c r="M402" i="1" s="1"/>
  <c r="F6" i="1"/>
  <c r="N387" i="1"/>
  <c r="N323" i="1"/>
  <c r="N259" i="1"/>
  <c r="N181" i="1"/>
  <c r="N383" i="1"/>
  <c r="N319" i="1"/>
  <c r="N255" i="1"/>
  <c r="N160" i="1"/>
  <c r="N53" i="1"/>
  <c r="N371" i="1"/>
  <c r="N307" i="1"/>
  <c r="N243" i="1"/>
  <c r="N96" i="1"/>
  <c r="N367" i="1"/>
  <c r="N303" i="1"/>
  <c r="N239" i="1"/>
  <c r="N74" i="1"/>
  <c r="N419" i="1"/>
  <c r="N355" i="1"/>
  <c r="N291" i="1"/>
  <c r="N227" i="1"/>
  <c r="N415" i="1"/>
  <c r="N351" i="1"/>
  <c r="N287" i="1"/>
  <c r="N222" i="1"/>
  <c r="N206" i="1"/>
  <c r="N271" i="1"/>
  <c r="N427" i="1"/>
  <c r="N363" i="1"/>
  <c r="N299" i="1"/>
  <c r="N235" i="1"/>
  <c r="N403" i="1"/>
  <c r="N201" i="1"/>
  <c r="N411" i="1"/>
  <c r="N347" i="1"/>
  <c r="N283" i="1"/>
  <c r="N217" i="1"/>
  <c r="N395" i="1"/>
  <c r="N267" i="1"/>
  <c r="N379" i="1"/>
  <c r="N251" i="1"/>
  <c r="N339" i="1"/>
  <c r="N399" i="1"/>
  <c r="N331" i="1"/>
  <c r="N196" i="1"/>
  <c r="N275" i="1"/>
  <c r="N315" i="1"/>
  <c r="N23" i="1"/>
  <c r="N39" i="1"/>
  <c r="N55" i="1"/>
  <c r="N71" i="1"/>
  <c r="N87" i="1"/>
  <c r="N103" i="1"/>
  <c r="N119" i="1"/>
  <c r="N135" i="1"/>
  <c r="N151" i="1"/>
  <c r="N167" i="1"/>
  <c r="N183" i="1"/>
  <c r="N18" i="1"/>
  <c r="N40" i="1"/>
  <c r="N61" i="1"/>
  <c r="N82" i="1"/>
  <c r="N104" i="1"/>
  <c r="N125" i="1"/>
  <c r="N146" i="1"/>
  <c r="N168" i="1"/>
  <c r="N189" i="1"/>
  <c r="N207" i="1"/>
  <c r="N223" i="1"/>
  <c r="N30" i="1"/>
  <c r="N52" i="1"/>
  <c r="N73" i="1"/>
  <c r="N94" i="1"/>
  <c r="N116" i="1"/>
  <c r="N137" i="1"/>
  <c r="N158" i="1"/>
  <c r="N180" i="1"/>
  <c r="N33" i="1"/>
  <c r="N54" i="1"/>
  <c r="N76" i="1"/>
  <c r="N97" i="1"/>
  <c r="N118" i="1"/>
  <c r="N140" i="1"/>
  <c r="N161" i="1"/>
  <c r="N16" i="1"/>
  <c r="N101" i="1"/>
  <c r="N182" i="1"/>
  <c r="N208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2" i="1"/>
  <c r="N128" i="1"/>
  <c r="N192" i="1"/>
  <c r="N214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69" i="1"/>
  <c r="N154" i="1"/>
  <c r="N200" i="1"/>
  <c r="N221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13" i="1"/>
  <c r="N375" i="1"/>
  <c r="N311" i="1"/>
  <c r="N247" i="1"/>
  <c r="N117" i="1"/>
  <c r="N51" i="1"/>
  <c r="N99" i="1"/>
  <c r="N147" i="1"/>
  <c r="N34" i="1"/>
  <c r="N120" i="1"/>
  <c r="N184" i="1"/>
  <c r="N25" i="1"/>
  <c r="N89" i="1"/>
  <c r="N153" i="1"/>
  <c r="N49" i="1"/>
  <c r="N156" i="1"/>
  <c r="N165" i="1"/>
  <c r="N240" i="1"/>
  <c r="N288" i="1"/>
  <c r="N368" i="1"/>
  <c r="N416" i="1"/>
  <c r="N185" i="1"/>
  <c r="N245" i="1"/>
  <c r="N293" i="1"/>
  <c r="N341" i="1"/>
  <c r="N421" i="1"/>
  <c r="N193" i="1"/>
  <c r="N250" i="1"/>
  <c r="N298" i="1"/>
  <c r="N346" i="1"/>
  <c r="N394" i="1"/>
  <c r="N327" i="1"/>
  <c r="N335" i="1"/>
  <c r="N138" i="1"/>
  <c r="N27" i="1"/>
  <c r="N43" i="1"/>
  <c r="N59" i="1"/>
  <c r="N75" i="1"/>
  <c r="N91" i="1"/>
  <c r="N107" i="1"/>
  <c r="N123" i="1"/>
  <c r="N139" i="1"/>
  <c r="N155" i="1"/>
  <c r="N171" i="1"/>
  <c r="N187" i="1"/>
  <c r="N24" i="1"/>
  <c r="N45" i="1"/>
  <c r="N66" i="1"/>
  <c r="N88" i="1"/>
  <c r="N109" i="1"/>
  <c r="N130" i="1"/>
  <c r="N152" i="1"/>
  <c r="N173" i="1"/>
  <c r="N194" i="1"/>
  <c r="N211" i="1"/>
  <c r="N14" i="1"/>
  <c r="N36" i="1"/>
  <c r="N57" i="1"/>
  <c r="N78" i="1"/>
  <c r="N100" i="1"/>
  <c r="N121" i="1"/>
  <c r="N142" i="1"/>
  <c r="N164" i="1"/>
  <c r="N17" i="1"/>
  <c r="N38" i="1"/>
  <c r="N60" i="1"/>
  <c r="N81" i="1"/>
  <c r="N102" i="1"/>
  <c r="N124" i="1"/>
  <c r="N145" i="1"/>
  <c r="N166" i="1"/>
  <c r="N37" i="1"/>
  <c r="N122" i="1"/>
  <c r="N190" i="1"/>
  <c r="N213" i="1"/>
  <c r="N232" i="1"/>
  <c r="N248" i="1"/>
  <c r="N264" i="1"/>
  <c r="N280" i="1"/>
  <c r="N296" i="1"/>
  <c r="N312" i="1"/>
  <c r="N328" i="1"/>
  <c r="N344" i="1"/>
  <c r="N360" i="1"/>
  <c r="N376" i="1"/>
  <c r="N392" i="1"/>
  <c r="N408" i="1"/>
  <c r="N424" i="1"/>
  <c r="N64" i="1"/>
  <c r="N149" i="1"/>
  <c r="N198" i="1"/>
  <c r="N220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90" i="1"/>
  <c r="N176" i="1"/>
  <c r="N205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23" i="1"/>
  <c r="N359" i="1"/>
  <c r="N295" i="1"/>
  <c r="N231" i="1"/>
  <c r="N32" i="1"/>
  <c r="N19" i="1"/>
  <c r="N67" i="1"/>
  <c r="N115" i="1"/>
  <c r="N163" i="1"/>
  <c r="N195" i="1"/>
  <c r="N77" i="1"/>
  <c r="N141" i="1"/>
  <c r="N203" i="1"/>
  <c r="N46" i="1"/>
  <c r="N110" i="1"/>
  <c r="N174" i="1"/>
  <c r="N70" i="1"/>
  <c r="N134" i="1"/>
  <c r="N80" i="1"/>
  <c r="N202" i="1"/>
  <c r="N256" i="1"/>
  <c r="N304" i="1"/>
  <c r="N336" i="1"/>
  <c r="N384" i="1"/>
  <c r="N21" i="1"/>
  <c r="N209" i="1"/>
  <c r="N261" i="1"/>
  <c r="N325" i="1"/>
  <c r="N357" i="1"/>
  <c r="N405" i="1"/>
  <c r="N133" i="1"/>
  <c r="N234" i="1"/>
  <c r="N266" i="1"/>
  <c r="N314" i="1"/>
  <c r="N362" i="1"/>
  <c r="N410" i="1"/>
  <c r="N263" i="1"/>
  <c r="N15" i="1"/>
  <c r="N31" i="1"/>
  <c r="N47" i="1"/>
  <c r="N63" i="1"/>
  <c r="N79" i="1"/>
  <c r="N95" i="1"/>
  <c r="N111" i="1"/>
  <c r="N127" i="1"/>
  <c r="N143" i="1"/>
  <c r="N159" i="1"/>
  <c r="N175" i="1"/>
  <c r="N191" i="1"/>
  <c r="N29" i="1"/>
  <c r="N50" i="1"/>
  <c r="N72" i="1"/>
  <c r="N93" i="1"/>
  <c r="N114" i="1"/>
  <c r="N136" i="1"/>
  <c r="N157" i="1"/>
  <c r="N178" i="1"/>
  <c r="N199" i="1"/>
  <c r="N215" i="1"/>
  <c r="N20" i="1"/>
  <c r="N41" i="1"/>
  <c r="N62" i="1"/>
  <c r="N84" i="1"/>
  <c r="N105" i="1"/>
  <c r="N126" i="1"/>
  <c r="N148" i="1"/>
  <c r="N169" i="1"/>
  <c r="N22" i="1"/>
  <c r="N44" i="1"/>
  <c r="N65" i="1"/>
  <c r="N86" i="1"/>
  <c r="N108" i="1"/>
  <c r="N129" i="1"/>
  <c r="N150" i="1"/>
  <c r="N172" i="1"/>
  <c r="N58" i="1"/>
  <c r="N144" i="1"/>
  <c r="N197" i="1"/>
  <c r="N218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85" i="1"/>
  <c r="N170" i="1"/>
  <c r="N204" i="1"/>
  <c r="N225" i="1"/>
  <c r="N241" i="1"/>
  <c r="N257" i="1"/>
  <c r="N273" i="1"/>
  <c r="N289" i="1"/>
  <c r="N305" i="1"/>
  <c r="N321" i="1"/>
  <c r="N337" i="1"/>
  <c r="N353" i="1"/>
  <c r="N369" i="1"/>
  <c r="N385" i="1"/>
  <c r="N401" i="1"/>
  <c r="N417" i="1"/>
  <c r="N26" i="1"/>
  <c r="N112" i="1"/>
  <c r="N186" i="1"/>
  <c r="N210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07" i="1"/>
  <c r="N343" i="1"/>
  <c r="N279" i="1"/>
  <c r="N212" i="1"/>
  <c r="N35" i="1"/>
  <c r="N83" i="1"/>
  <c r="N131" i="1"/>
  <c r="N179" i="1"/>
  <c r="N56" i="1"/>
  <c r="N98" i="1"/>
  <c r="N162" i="1"/>
  <c r="N219" i="1"/>
  <c r="N68" i="1"/>
  <c r="N132" i="1"/>
  <c r="N28" i="1"/>
  <c r="N92" i="1"/>
  <c r="N113" i="1"/>
  <c r="N177" i="1"/>
  <c r="N224" i="1"/>
  <c r="N272" i="1"/>
  <c r="N320" i="1"/>
  <c r="N352" i="1"/>
  <c r="N400" i="1"/>
  <c r="N106" i="1"/>
  <c r="N229" i="1"/>
  <c r="N277" i="1"/>
  <c r="N309" i="1"/>
  <c r="N373" i="1"/>
  <c r="N389" i="1"/>
  <c r="N48" i="1"/>
  <c r="N216" i="1"/>
  <c r="N282" i="1"/>
  <c r="N330" i="1"/>
  <c r="N378" i="1"/>
  <c r="N426" i="1"/>
  <c r="N391" i="1"/>
  <c r="N188" i="1"/>
  <c r="Q382" i="1" l="1"/>
  <c r="R382" i="1" s="1"/>
  <c r="Q355" i="1"/>
  <c r="R355" i="1" s="1"/>
  <c r="Q320" i="1"/>
  <c r="R320" i="1" s="1"/>
  <c r="O85" i="1"/>
  <c r="O298" i="1"/>
  <c r="O50" i="1"/>
  <c r="O114" i="1"/>
  <c r="O178" i="1"/>
  <c r="O242" i="1"/>
  <c r="O63" i="1"/>
  <c r="O127" i="1"/>
  <c r="O191" i="1"/>
  <c r="O255" i="1"/>
  <c r="O319" i="1"/>
  <c r="O383" i="1"/>
  <c r="O266" i="1"/>
  <c r="O70" i="1"/>
  <c r="O134" i="1"/>
  <c r="Q134" i="1" s="1"/>
  <c r="R134" i="1" s="1"/>
  <c r="O198" i="1"/>
  <c r="O19" i="1"/>
  <c r="O83" i="1"/>
  <c r="O147" i="1"/>
  <c r="O211" i="1"/>
  <c r="O275" i="1"/>
  <c r="O339" i="1"/>
  <c r="Q339" i="1" s="1"/>
  <c r="R339" i="1" s="1"/>
  <c r="O403" i="1"/>
  <c r="O42" i="1"/>
  <c r="O106" i="1"/>
  <c r="O170" i="1"/>
  <c r="O234" i="1"/>
  <c r="Q234" i="1" s="1"/>
  <c r="R234" i="1" s="1"/>
  <c r="O55" i="1"/>
  <c r="O119" i="1"/>
  <c r="O183" i="1"/>
  <c r="O174" i="1"/>
  <c r="O187" i="1"/>
  <c r="O327" i="1"/>
  <c r="O32" i="1"/>
  <c r="O96" i="1"/>
  <c r="O160" i="1"/>
  <c r="O224" i="1"/>
  <c r="O288" i="1"/>
  <c r="O352" i="1"/>
  <c r="O416" i="1"/>
  <c r="O221" i="1"/>
  <c r="O366" i="1"/>
  <c r="O129" i="1"/>
  <c r="O321" i="1"/>
  <c r="O57" i="1"/>
  <c r="O285" i="1"/>
  <c r="O413" i="1"/>
  <c r="O282" i="1"/>
  <c r="O222" i="1"/>
  <c r="O44" i="1"/>
  <c r="O236" i="1"/>
  <c r="O141" i="1"/>
  <c r="O281" i="1"/>
  <c r="O373" i="1"/>
  <c r="O62" i="1"/>
  <c r="Q62" i="1" s="1"/>
  <c r="R62" i="1" s="1"/>
  <c r="O75" i="1"/>
  <c r="O267" i="1"/>
  <c r="O395" i="1"/>
  <c r="O68" i="1"/>
  <c r="Q68" i="1" s="1"/>
  <c r="R68" i="1" s="1"/>
  <c r="O132" i="1"/>
  <c r="O196" i="1"/>
  <c r="O260" i="1"/>
  <c r="O324" i="1"/>
  <c r="O388" i="1"/>
  <c r="O109" i="1"/>
  <c r="O310" i="1"/>
  <c r="O17" i="1"/>
  <c r="O265" i="1"/>
  <c r="O393" i="1"/>
  <c r="O201" i="1"/>
  <c r="O357" i="1"/>
  <c r="Q357" i="1" s="1"/>
  <c r="R357" i="1" s="1"/>
  <c r="O338" i="1"/>
  <c r="O290" i="1"/>
  <c r="O219" i="1"/>
  <c r="O108" i="1"/>
  <c r="O300" i="1"/>
  <c r="O205" i="1"/>
  <c r="O313" i="1"/>
  <c r="O37" i="1"/>
  <c r="O78" i="1"/>
  <c r="O91" i="1"/>
  <c r="O279" i="1"/>
  <c r="O407" i="1"/>
  <c r="O72" i="1"/>
  <c r="O136" i="1"/>
  <c r="O200" i="1"/>
  <c r="O264" i="1"/>
  <c r="O328" i="1"/>
  <c r="O392" i="1"/>
  <c r="O125" i="1"/>
  <c r="O318" i="1"/>
  <c r="O33" i="1"/>
  <c r="O273" i="1"/>
  <c r="O401" i="1"/>
  <c r="O217" i="1"/>
  <c r="O365" i="1"/>
  <c r="O370" i="1"/>
  <c r="O322" i="1"/>
  <c r="Q322" i="1" s="1"/>
  <c r="R322" i="1" s="1"/>
  <c r="O107" i="1"/>
  <c r="O76" i="1"/>
  <c r="O252" i="1"/>
  <c r="O428" i="1"/>
  <c r="O241" i="1"/>
  <c r="O309" i="1"/>
  <c r="O21" i="1"/>
  <c r="O394" i="1"/>
  <c r="O66" i="1"/>
  <c r="Q66" i="1" s="1"/>
  <c r="R66" i="1" s="1"/>
  <c r="O130" i="1"/>
  <c r="O194" i="1"/>
  <c r="O15" i="1"/>
  <c r="Q15" i="1" s="1"/>
  <c r="R15" i="1" s="1"/>
  <c r="O79" i="1"/>
  <c r="O143" i="1"/>
  <c r="O207" i="1"/>
  <c r="O271" i="1"/>
  <c r="O335" i="1"/>
  <c r="Q335" i="1" s="1"/>
  <c r="R335" i="1" s="1"/>
  <c r="O399" i="1"/>
  <c r="O22" i="1"/>
  <c r="O86" i="1"/>
  <c r="O150" i="1"/>
  <c r="O214" i="1"/>
  <c r="O35" i="1"/>
  <c r="O99" i="1"/>
  <c r="Q99" i="1" s="1"/>
  <c r="R99" i="1" s="1"/>
  <c r="O163" i="1"/>
  <c r="O227" i="1"/>
  <c r="O291" i="1"/>
  <c r="O355" i="1"/>
  <c r="O419" i="1"/>
  <c r="O58" i="1"/>
  <c r="O122" i="1"/>
  <c r="O186" i="1"/>
  <c r="Q186" i="1" s="1"/>
  <c r="R186" i="1" s="1"/>
  <c r="O250" i="1"/>
  <c r="O71" i="1"/>
  <c r="O135" i="1"/>
  <c r="O199" i="1"/>
  <c r="O238" i="1"/>
  <c r="O231" i="1"/>
  <c r="Q231" i="1" s="1"/>
  <c r="R231" i="1" s="1"/>
  <c r="O359" i="1"/>
  <c r="O48" i="1"/>
  <c r="O112" i="1"/>
  <c r="O176" i="1"/>
  <c r="O240" i="1"/>
  <c r="O304" i="1"/>
  <c r="O368" i="1"/>
  <c r="O29" i="1"/>
  <c r="O270" i="1"/>
  <c r="O398" i="1"/>
  <c r="O193" i="1"/>
  <c r="O353" i="1"/>
  <c r="O121" i="1"/>
  <c r="O317" i="1"/>
  <c r="O101" i="1"/>
  <c r="Q101" i="1" s="1"/>
  <c r="R101" i="1" s="1"/>
  <c r="O410" i="1"/>
  <c r="O171" i="1"/>
  <c r="O92" i="1"/>
  <c r="O316" i="1"/>
  <c r="O294" i="1"/>
  <c r="O377" i="1"/>
  <c r="O245" i="1"/>
  <c r="O126" i="1"/>
  <c r="O139" i="1"/>
  <c r="O299" i="1"/>
  <c r="O427" i="1"/>
  <c r="O84" i="1"/>
  <c r="O148" i="1"/>
  <c r="O212" i="1"/>
  <c r="O276" i="1"/>
  <c r="O340" i="1"/>
  <c r="O404" i="1"/>
  <c r="O173" i="1"/>
  <c r="O342" i="1"/>
  <c r="O81" i="1"/>
  <c r="O297" i="1"/>
  <c r="O425" i="1"/>
  <c r="O261" i="1"/>
  <c r="O389" i="1"/>
  <c r="O117" i="1"/>
  <c r="O418" i="1"/>
  <c r="O315" i="1"/>
  <c r="O156" i="1"/>
  <c r="O332" i="1"/>
  <c r="O326" i="1"/>
  <c r="O41" i="1"/>
  <c r="O402" i="1"/>
  <c r="Q402" i="1" s="1"/>
  <c r="R402" i="1" s="1"/>
  <c r="O142" i="1"/>
  <c r="O155" i="1"/>
  <c r="O311" i="1"/>
  <c r="Q311" i="1" s="1"/>
  <c r="R311" i="1" s="1"/>
  <c r="O24" i="1"/>
  <c r="O88" i="1"/>
  <c r="O152" i="1"/>
  <c r="O216" i="1"/>
  <c r="O280" i="1"/>
  <c r="Q280" i="1" s="1"/>
  <c r="R280" i="1" s="1"/>
  <c r="O344" i="1"/>
  <c r="O408" i="1"/>
  <c r="O189" i="1"/>
  <c r="O350" i="1"/>
  <c r="O97" i="1"/>
  <c r="O305" i="1"/>
  <c r="O25" i="1"/>
  <c r="O269" i="1"/>
  <c r="O397" i="1"/>
  <c r="O181" i="1"/>
  <c r="O330" i="1"/>
  <c r="O251" i="1"/>
  <c r="O124" i="1"/>
  <c r="O284" i="1"/>
  <c r="O262" i="1"/>
  <c r="Q262" i="1" s="1"/>
  <c r="R262" i="1" s="1"/>
  <c r="O345" i="1"/>
  <c r="O405" i="1"/>
  <c r="O426" i="1"/>
  <c r="O18" i="1"/>
  <c r="O82" i="1"/>
  <c r="O146" i="1"/>
  <c r="O210" i="1"/>
  <c r="O31" i="1"/>
  <c r="O95" i="1"/>
  <c r="O159" i="1"/>
  <c r="O223" i="1"/>
  <c r="O287" i="1"/>
  <c r="O351" i="1"/>
  <c r="Q351" i="1" s="1"/>
  <c r="R351" i="1" s="1"/>
  <c r="O415" i="1"/>
  <c r="O38" i="1"/>
  <c r="O102" i="1"/>
  <c r="O166" i="1"/>
  <c r="O230" i="1"/>
  <c r="O51" i="1"/>
  <c r="Q51" i="1" s="1"/>
  <c r="R51" i="1" s="1"/>
  <c r="O115" i="1"/>
  <c r="O179" i="1"/>
  <c r="Q179" i="1" s="1"/>
  <c r="R179" i="1" s="1"/>
  <c r="O243" i="1"/>
  <c r="O307" i="1"/>
  <c r="O371" i="1"/>
  <c r="O20" i="1"/>
  <c r="O74" i="1"/>
  <c r="O138" i="1"/>
  <c r="O202" i="1"/>
  <c r="O23" i="1"/>
  <c r="O87" i="1"/>
  <c r="O151" i="1"/>
  <c r="O46" i="1"/>
  <c r="O59" i="1"/>
  <c r="O263" i="1"/>
  <c r="O391" i="1"/>
  <c r="O64" i="1"/>
  <c r="O128" i="1"/>
  <c r="O192" i="1"/>
  <c r="O256" i="1"/>
  <c r="O320" i="1"/>
  <c r="O384" i="1"/>
  <c r="O93" i="1"/>
  <c r="O302" i="1"/>
  <c r="O13" i="1"/>
  <c r="O257" i="1"/>
  <c r="O385" i="1"/>
  <c r="O185" i="1"/>
  <c r="O349" i="1"/>
  <c r="O306" i="1"/>
  <c r="M294" i="1"/>
  <c r="M224" i="1"/>
  <c r="M341" i="1"/>
  <c r="M246" i="1"/>
  <c r="Q246" i="1" s="1"/>
  <c r="R246" i="1" s="1"/>
  <c r="M391" i="1"/>
  <c r="M213" i="1"/>
  <c r="M64" i="1"/>
  <c r="Q64" i="1" s="1"/>
  <c r="R64" i="1" s="1"/>
  <c r="M38" i="1"/>
  <c r="M400" i="1"/>
  <c r="M134" i="1"/>
  <c r="M350" i="1"/>
  <c r="M427" i="1"/>
  <c r="M53" i="1"/>
  <c r="M263" i="1"/>
  <c r="M419" i="1"/>
  <c r="M150" i="1"/>
  <c r="M358" i="1"/>
  <c r="M361" i="1"/>
  <c r="M256" i="1"/>
  <c r="Q256" i="1" s="1"/>
  <c r="R256" i="1" s="1"/>
  <c r="M103" i="1"/>
  <c r="Q103" i="1" s="1"/>
  <c r="R103" i="1" s="1"/>
  <c r="M298" i="1"/>
  <c r="Q298" i="1" s="1"/>
  <c r="R298" i="1" s="1"/>
  <c r="M273" i="1"/>
  <c r="M145" i="1"/>
  <c r="M17" i="1"/>
  <c r="M252" i="1"/>
  <c r="M124" i="1"/>
  <c r="M355" i="1"/>
  <c r="M227" i="1"/>
  <c r="M99" i="1"/>
  <c r="M373" i="1"/>
  <c r="M384" i="1"/>
  <c r="Q384" i="1" s="1"/>
  <c r="R384" i="1" s="1"/>
  <c r="M229" i="1"/>
  <c r="M101" i="1"/>
  <c r="M336" i="1"/>
  <c r="M208" i="1"/>
  <c r="M80" i="1"/>
  <c r="M311" i="1"/>
  <c r="M183" i="1"/>
  <c r="M55" i="1"/>
  <c r="Q55" i="1" s="1"/>
  <c r="R55" i="1" s="1"/>
  <c r="M106" i="1"/>
  <c r="Q106" i="1" s="1"/>
  <c r="R106" i="1" s="1"/>
  <c r="M420" i="1"/>
  <c r="M193" i="1"/>
  <c r="M65" i="1"/>
  <c r="M300" i="1"/>
  <c r="M172" i="1"/>
  <c r="M44" i="1"/>
  <c r="M275" i="1"/>
  <c r="M147" i="1"/>
  <c r="M254" i="1"/>
  <c r="M186" i="1"/>
  <c r="M375" i="1"/>
  <c r="M301" i="1"/>
  <c r="Q301" i="1" s="1"/>
  <c r="R301" i="1" s="1"/>
  <c r="M237" i="1"/>
  <c r="M173" i="1"/>
  <c r="M109" i="1"/>
  <c r="M45" i="1"/>
  <c r="Q45" i="1" s="1"/>
  <c r="R45" i="1" s="1"/>
  <c r="M344" i="1"/>
  <c r="M280" i="1"/>
  <c r="M216" i="1"/>
  <c r="Q216" i="1" s="1"/>
  <c r="R216" i="1" s="1"/>
  <c r="M152" i="1"/>
  <c r="Q152" i="1" s="1"/>
  <c r="R152" i="1" s="1"/>
  <c r="M88" i="1"/>
  <c r="M24" i="1"/>
  <c r="M319" i="1"/>
  <c r="M255" i="1"/>
  <c r="Q255" i="1" s="1"/>
  <c r="R255" i="1" s="1"/>
  <c r="M191" i="1"/>
  <c r="M127" i="1"/>
  <c r="M63" i="1"/>
  <c r="M314" i="1"/>
  <c r="Q314" i="1" s="1"/>
  <c r="R314" i="1" s="1"/>
  <c r="M74" i="1"/>
  <c r="M321" i="1"/>
  <c r="M412" i="1"/>
  <c r="M265" i="1"/>
  <c r="M201" i="1"/>
  <c r="M137" i="1"/>
  <c r="M73" i="1"/>
  <c r="M372" i="1"/>
  <c r="M308" i="1"/>
  <c r="M212" i="1"/>
  <c r="M132" i="1"/>
  <c r="M52" i="1"/>
  <c r="M315" i="1"/>
  <c r="M187" i="1"/>
  <c r="M59" i="1"/>
  <c r="Q59" i="1" s="1"/>
  <c r="R59" i="1" s="1"/>
  <c r="M406" i="1"/>
  <c r="Q406" i="1" s="1"/>
  <c r="R406" i="1" s="1"/>
  <c r="M397" i="1"/>
  <c r="M349" i="1"/>
  <c r="M30" i="1"/>
  <c r="M401" i="1"/>
  <c r="Q401" i="1" s="1"/>
  <c r="R401" i="1" s="1"/>
  <c r="M357" i="1"/>
  <c r="M174" i="1"/>
  <c r="M34" i="1"/>
  <c r="O197" i="1"/>
  <c r="Q197" i="1" s="1"/>
  <c r="R197" i="1" s="1"/>
  <c r="O49" i="1"/>
  <c r="O220" i="1"/>
  <c r="O158" i="1"/>
  <c r="O229" i="1"/>
  <c r="O153" i="1"/>
  <c r="O225" i="1"/>
  <c r="O286" i="1"/>
  <c r="O376" i="1"/>
  <c r="O248" i="1"/>
  <c r="O120" i="1"/>
  <c r="O375" i="1"/>
  <c r="O27" i="1"/>
  <c r="O341" i="1"/>
  <c r="O77" i="1"/>
  <c r="O60" i="1"/>
  <c r="O69" i="1"/>
  <c r="O325" i="1"/>
  <c r="O361" i="1"/>
  <c r="O406" i="1"/>
  <c r="O45" i="1"/>
  <c r="O308" i="1"/>
  <c r="O180" i="1"/>
  <c r="O52" i="1"/>
  <c r="O235" i="1"/>
  <c r="O149" i="1"/>
  <c r="O113" i="1"/>
  <c r="O188" i="1"/>
  <c r="O386" i="1"/>
  <c r="O249" i="1"/>
  <c r="O334" i="1"/>
  <c r="O272" i="1"/>
  <c r="O423" i="1"/>
  <c r="O167" i="1"/>
  <c r="O154" i="1"/>
  <c r="O323" i="1"/>
  <c r="O67" i="1"/>
  <c r="O54" i="1"/>
  <c r="O239" i="1"/>
  <c r="O226" i="1"/>
  <c r="O362" i="1"/>
  <c r="Q315" i="1"/>
  <c r="R315" i="1" s="1"/>
  <c r="Q297" i="1"/>
  <c r="R297" i="1" s="1"/>
  <c r="Q237" i="1"/>
  <c r="R237" i="1" s="1"/>
  <c r="Q140" i="1"/>
  <c r="R140" i="1" s="1"/>
  <c r="Q97" i="1"/>
  <c r="R97" i="1" s="1"/>
  <c r="M386" i="1"/>
  <c r="Q386" i="1" s="1"/>
  <c r="R386" i="1" s="1"/>
  <c r="M226" i="1"/>
  <c r="M421" i="1"/>
  <c r="M338" i="1"/>
  <c r="M110" i="1"/>
  <c r="M414" i="1"/>
  <c r="M325" i="1"/>
  <c r="M82" i="1"/>
  <c r="M385" i="1"/>
  <c r="M222" i="1"/>
  <c r="M15" i="1"/>
  <c r="M410" i="1"/>
  <c r="M317" i="1"/>
  <c r="M66" i="1"/>
  <c r="M381" i="1"/>
  <c r="M206" i="1"/>
  <c r="M306" i="1"/>
  <c r="M126" i="1"/>
  <c r="Q126" i="1" s="1"/>
  <c r="R126" i="1" s="1"/>
  <c r="M75" i="1"/>
  <c r="M139" i="1"/>
  <c r="M203" i="1"/>
  <c r="M267" i="1"/>
  <c r="M331" i="1"/>
  <c r="M36" i="1"/>
  <c r="M100" i="1"/>
  <c r="M164" i="1"/>
  <c r="M228" i="1"/>
  <c r="M292" i="1"/>
  <c r="M365" i="1"/>
  <c r="M162" i="1"/>
  <c r="M405" i="1"/>
  <c r="M302" i="1"/>
  <c r="M46" i="1"/>
  <c r="M398" i="1"/>
  <c r="M274" i="1"/>
  <c r="M18" i="1"/>
  <c r="M362" i="1"/>
  <c r="Q362" i="1" s="1"/>
  <c r="R362" i="1" s="1"/>
  <c r="M158" i="1"/>
  <c r="M31" i="1"/>
  <c r="M394" i="1"/>
  <c r="M258" i="1"/>
  <c r="Q258" i="1" s="1"/>
  <c r="R258" i="1" s="1"/>
  <c r="M429" i="1"/>
  <c r="M354" i="1"/>
  <c r="M142" i="1"/>
  <c r="M50" i="1"/>
  <c r="M19" i="1"/>
  <c r="M91" i="1"/>
  <c r="M155" i="1"/>
  <c r="M219" i="1"/>
  <c r="M283" i="1"/>
  <c r="M387" i="1"/>
  <c r="M96" i="1"/>
  <c r="M54" i="1"/>
  <c r="Q54" i="1" s="1"/>
  <c r="R54" i="1" s="1"/>
  <c r="M310" i="1"/>
  <c r="M407" i="1"/>
  <c r="M85" i="1"/>
  <c r="M295" i="1"/>
  <c r="M102" i="1"/>
  <c r="M245" i="1"/>
  <c r="M198" i="1"/>
  <c r="Q198" i="1" s="1"/>
  <c r="R198" i="1" s="1"/>
  <c r="M379" i="1"/>
  <c r="Q379" i="1" s="1"/>
  <c r="R379" i="1" s="1"/>
  <c r="M282" i="1"/>
  <c r="M288" i="1"/>
  <c r="M135" i="1"/>
  <c r="M327" i="1"/>
  <c r="M214" i="1"/>
  <c r="Q214" i="1" s="1"/>
  <c r="R214" i="1" s="1"/>
  <c r="M383" i="1"/>
  <c r="M277" i="1"/>
  <c r="Q277" i="1" s="1"/>
  <c r="R277" i="1" s="1"/>
  <c r="M128" i="1"/>
  <c r="Q128" i="1" s="1"/>
  <c r="R128" i="1" s="1"/>
  <c r="M377" i="1"/>
  <c r="M369" i="1"/>
  <c r="M241" i="1"/>
  <c r="M113" i="1"/>
  <c r="M348" i="1"/>
  <c r="M220" i="1"/>
  <c r="M92" i="1"/>
  <c r="M323" i="1"/>
  <c r="M195" i="1"/>
  <c r="M67" i="1"/>
  <c r="M90" i="1"/>
  <c r="M416" i="1"/>
  <c r="M197" i="1"/>
  <c r="M69" i="1"/>
  <c r="M304" i="1"/>
  <c r="M176" i="1"/>
  <c r="M48" i="1"/>
  <c r="M279" i="1"/>
  <c r="M151" i="1"/>
  <c r="M190" i="1"/>
  <c r="Q190" i="1" s="1"/>
  <c r="R190" i="1" s="1"/>
  <c r="M234" i="1"/>
  <c r="M289" i="1"/>
  <c r="M161" i="1"/>
  <c r="Q161" i="1" s="1"/>
  <c r="R161" i="1" s="1"/>
  <c r="M33" i="1"/>
  <c r="Q33" i="1" s="1"/>
  <c r="R33" i="1" s="1"/>
  <c r="M268" i="1"/>
  <c r="M140" i="1"/>
  <c r="M371" i="1"/>
  <c r="M243" i="1"/>
  <c r="M115" i="1"/>
  <c r="M178" i="1"/>
  <c r="M250" i="1"/>
  <c r="Q250" i="1" s="1"/>
  <c r="R250" i="1" s="1"/>
  <c r="M392" i="1"/>
  <c r="M285" i="1"/>
  <c r="M221" i="1"/>
  <c r="M157" i="1"/>
  <c r="M93" i="1"/>
  <c r="M29" i="1"/>
  <c r="M328" i="1"/>
  <c r="M264" i="1"/>
  <c r="M200" i="1"/>
  <c r="M136" i="1"/>
  <c r="M72" i="1"/>
  <c r="M367" i="1"/>
  <c r="M303" i="1"/>
  <c r="M239" i="1"/>
  <c r="M175" i="1"/>
  <c r="M111" i="1"/>
  <c r="Q111" i="1" s="1"/>
  <c r="R111" i="1" s="1"/>
  <c r="M47" i="1"/>
  <c r="Q47" i="1" s="1"/>
  <c r="R47" i="1" s="1"/>
  <c r="M409" i="1"/>
  <c r="M138" i="1"/>
  <c r="M353" i="1"/>
  <c r="Q353" i="1" s="1"/>
  <c r="R353" i="1" s="1"/>
  <c r="M428" i="1"/>
  <c r="M249" i="1"/>
  <c r="M185" i="1"/>
  <c r="M121" i="1"/>
  <c r="M57" i="1"/>
  <c r="M356" i="1"/>
  <c r="M276" i="1"/>
  <c r="M196" i="1"/>
  <c r="Q196" i="1" s="1"/>
  <c r="R196" i="1" s="1"/>
  <c r="M116" i="1"/>
  <c r="M20" i="1"/>
  <c r="M299" i="1"/>
  <c r="M171" i="1"/>
  <c r="M43" i="1"/>
  <c r="M78" i="1"/>
  <c r="M413" i="1"/>
  <c r="M378" i="1"/>
  <c r="M94" i="1"/>
  <c r="M417" i="1"/>
  <c r="Q417" i="1" s="1"/>
  <c r="R417" i="1" s="1"/>
  <c r="M382" i="1"/>
  <c r="M238" i="1"/>
  <c r="M98" i="1"/>
  <c r="M418" i="1"/>
  <c r="O274" i="1"/>
  <c r="O358" i="1"/>
  <c r="O172" i="1"/>
  <c r="O30" i="1"/>
  <c r="O429" i="1"/>
  <c r="O89" i="1"/>
  <c r="O161" i="1"/>
  <c r="O253" i="1"/>
  <c r="O360" i="1"/>
  <c r="O232" i="1"/>
  <c r="Q232" i="1" s="1"/>
  <c r="R232" i="1" s="1"/>
  <c r="O104" i="1"/>
  <c r="O343" i="1"/>
  <c r="O206" i="1"/>
  <c r="O233" i="1"/>
  <c r="O396" i="1"/>
  <c r="Q396" i="1" s="1"/>
  <c r="R396" i="1" s="1"/>
  <c r="O411" i="1"/>
  <c r="O314" i="1"/>
  <c r="O293" i="1"/>
  <c r="O329" i="1"/>
  <c r="O374" i="1"/>
  <c r="O420" i="1"/>
  <c r="O292" i="1"/>
  <c r="O164" i="1"/>
  <c r="O36" i="1"/>
  <c r="O203" i="1"/>
  <c r="O354" i="1"/>
  <c r="O390" i="1"/>
  <c r="O140" i="1"/>
  <c r="O258" i="1"/>
  <c r="O417" i="1"/>
  <c r="O157" i="1"/>
  <c r="O208" i="1"/>
  <c r="O295" i="1"/>
  <c r="O103" i="1"/>
  <c r="O90" i="1"/>
  <c r="O259" i="1"/>
  <c r="O246" i="1"/>
  <c r="O16" i="1"/>
  <c r="O175" i="1"/>
  <c r="O162" i="1"/>
  <c r="O213" i="1"/>
  <c r="Q422" i="1"/>
  <c r="R422" i="1" s="1"/>
  <c r="Q194" i="1"/>
  <c r="R194" i="1" s="1"/>
  <c r="Q207" i="1"/>
  <c r="R207" i="1" s="1"/>
  <c r="Q104" i="1"/>
  <c r="R104" i="1" s="1"/>
  <c r="Q168" i="1"/>
  <c r="R168" i="1" s="1"/>
  <c r="Q167" i="1"/>
  <c r="R167" i="1" s="1"/>
  <c r="Q295" i="1"/>
  <c r="R295" i="1" s="1"/>
  <c r="Q14" i="1"/>
  <c r="R14" i="1" s="1"/>
  <c r="Q361" i="1"/>
  <c r="R361" i="1" s="1"/>
  <c r="Q192" i="1"/>
  <c r="R192" i="1" s="1"/>
  <c r="Q132" i="1"/>
  <c r="R132" i="1" s="1"/>
  <c r="Q388" i="1"/>
  <c r="R388" i="1" s="1"/>
  <c r="Q225" i="1"/>
  <c r="R225" i="1" s="1"/>
  <c r="Q170" i="1"/>
  <c r="R170" i="1" s="1"/>
  <c r="Q86" i="1"/>
  <c r="R86" i="1" s="1"/>
  <c r="Q213" i="1"/>
  <c r="R213" i="1" s="1"/>
  <c r="M26" i="1"/>
  <c r="M199" i="1"/>
  <c r="M118" i="1"/>
  <c r="M342" i="1"/>
  <c r="M423" i="1"/>
  <c r="Q423" i="1" s="1"/>
  <c r="R423" i="1" s="1"/>
  <c r="M320" i="1"/>
  <c r="M167" i="1"/>
  <c r="M334" i="1"/>
  <c r="Q334" i="1" s="1"/>
  <c r="R334" i="1" s="1"/>
  <c r="M352" i="1"/>
  <c r="M262" i="1"/>
  <c r="M395" i="1"/>
  <c r="M309" i="1"/>
  <c r="M160" i="1"/>
  <c r="M230" i="1"/>
  <c r="M22" i="1"/>
  <c r="M278" i="1"/>
  <c r="Q278" i="1" s="1"/>
  <c r="R278" i="1" s="1"/>
  <c r="M399" i="1"/>
  <c r="Q399" i="1" s="1"/>
  <c r="R399" i="1" s="1"/>
  <c r="M149" i="1"/>
  <c r="M359" i="1"/>
  <c r="M42" i="1"/>
  <c r="Q42" i="1" s="1"/>
  <c r="R42" i="1" s="1"/>
  <c r="M404" i="1"/>
  <c r="M209" i="1"/>
  <c r="M81" i="1"/>
  <c r="M316" i="1"/>
  <c r="M188" i="1"/>
  <c r="M60" i="1"/>
  <c r="M291" i="1"/>
  <c r="M163" i="1"/>
  <c r="M35" i="1"/>
  <c r="M218" i="1"/>
  <c r="M293" i="1"/>
  <c r="M165" i="1"/>
  <c r="M37" i="1"/>
  <c r="M272" i="1"/>
  <c r="M144" i="1"/>
  <c r="M16" i="1"/>
  <c r="M247" i="1"/>
  <c r="Q247" i="1" s="1"/>
  <c r="R247" i="1" s="1"/>
  <c r="M119" i="1"/>
  <c r="M114" i="1"/>
  <c r="M337" i="1"/>
  <c r="M257" i="1"/>
  <c r="M129" i="1"/>
  <c r="M364" i="1"/>
  <c r="M236" i="1"/>
  <c r="M108" i="1"/>
  <c r="M339" i="1"/>
  <c r="M211" i="1"/>
  <c r="M83" i="1"/>
  <c r="M58" i="1"/>
  <c r="Q58" i="1" s="1"/>
  <c r="R58" i="1" s="1"/>
  <c r="M313" i="1"/>
  <c r="M408" i="1"/>
  <c r="M269" i="1"/>
  <c r="M205" i="1"/>
  <c r="M141" i="1"/>
  <c r="M77" i="1"/>
  <c r="M376" i="1"/>
  <c r="M312" i="1"/>
  <c r="M248" i="1"/>
  <c r="Q248" i="1" s="1"/>
  <c r="R248" i="1" s="1"/>
  <c r="M184" i="1"/>
  <c r="M120" i="1"/>
  <c r="M56" i="1"/>
  <c r="M351" i="1"/>
  <c r="M287" i="1"/>
  <c r="M223" i="1"/>
  <c r="Q223" i="1" s="1"/>
  <c r="R223" i="1" s="1"/>
  <c r="M159" i="1"/>
  <c r="M95" i="1"/>
  <c r="Q95" i="1" s="1"/>
  <c r="R95" i="1" s="1"/>
  <c r="M23" i="1"/>
  <c r="M242" i="1"/>
  <c r="M202" i="1"/>
  <c r="M380" i="1"/>
  <c r="M297" i="1"/>
  <c r="M233" i="1"/>
  <c r="Q233" i="1" s="1"/>
  <c r="R233" i="1" s="1"/>
  <c r="M169" i="1"/>
  <c r="M105" i="1"/>
  <c r="M41" i="1"/>
  <c r="Q41" i="1" s="1"/>
  <c r="R41" i="1" s="1"/>
  <c r="M340" i="1"/>
  <c r="M260" i="1"/>
  <c r="Q260" i="1" s="1"/>
  <c r="R260" i="1" s="1"/>
  <c r="M180" i="1"/>
  <c r="M84" i="1"/>
  <c r="M363" i="1"/>
  <c r="M251" i="1"/>
  <c r="Q251" i="1" s="1"/>
  <c r="R251" i="1" s="1"/>
  <c r="M123" i="1"/>
  <c r="M346" i="1"/>
  <c r="M270" i="1"/>
  <c r="Q270" i="1" s="1"/>
  <c r="R270" i="1" s="1"/>
  <c r="M130" i="1"/>
  <c r="Q130" i="1" s="1"/>
  <c r="R130" i="1" s="1"/>
  <c r="M426" i="1"/>
  <c r="M286" i="1"/>
  <c r="M146" i="1"/>
  <c r="Q146" i="1" s="1"/>
  <c r="R146" i="1" s="1"/>
  <c r="M13" i="1"/>
  <c r="M370" i="1"/>
  <c r="M290" i="1"/>
  <c r="O169" i="1"/>
  <c r="O380" i="1"/>
  <c r="O28" i="1"/>
  <c r="O133" i="1"/>
  <c r="O333" i="1"/>
  <c r="O369" i="1"/>
  <c r="O414" i="1"/>
  <c r="O61" i="1"/>
  <c r="O312" i="1"/>
  <c r="O184" i="1"/>
  <c r="O56" i="1"/>
  <c r="O247" i="1"/>
  <c r="O14" i="1"/>
  <c r="O177" i="1"/>
  <c r="O268" i="1"/>
  <c r="Q268" i="1" s="1"/>
  <c r="R268" i="1" s="1"/>
  <c r="O43" i="1"/>
  <c r="O165" i="1"/>
  <c r="O137" i="1"/>
  <c r="O209" i="1"/>
  <c r="O278" i="1"/>
  <c r="O372" i="1"/>
  <c r="O244" i="1"/>
  <c r="O116" i="1"/>
  <c r="O363" i="1"/>
  <c r="O254" i="1"/>
  <c r="Q254" i="1" s="1"/>
  <c r="R254" i="1" s="1"/>
  <c r="O277" i="1"/>
  <c r="O412" i="1"/>
  <c r="O379" i="1"/>
  <c r="O53" i="1"/>
  <c r="O289" i="1"/>
  <c r="Q289" i="1" s="1"/>
  <c r="R289" i="1" s="1"/>
  <c r="O400" i="1"/>
  <c r="O144" i="1"/>
  <c r="O123" i="1"/>
  <c r="Q123" i="1" s="1"/>
  <c r="R123" i="1" s="1"/>
  <c r="O39" i="1"/>
  <c r="Q39" i="1" s="1"/>
  <c r="R39" i="1" s="1"/>
  <c r="O26" i="1"/>
  <c r="O195" i="1"/>
  <c r="O182" i="1"/>
  <c r="O367" i="1"/>
  <c r="O111" i="1"/>
  <c r="O98" i="1"/>
  <c r="Q109" i="1"/>
  <c r="R109" i="1" s="1"/>
  <c r="Q70" i="1"/>
  <c r="R70" i="1" s="1"/>
  <c r="Q122" i="1"/>
  <c r="R122" i="1" s="1"/>
  <c r="Q310" i="1"/>
  <c r="R310" i="1" s="1"/>
  <c r="Q78" i="1"/>
  <c r="R78" i="1" s="1"/>
  <c r="Q142" i="1"/>
  <c r="R142" i="1" s="1"/>
  <c r="Q206" i="1"/>
  <c r="R206" i="1" s="1"/>
  <c r="Q398" i="1"/>
  <c r="R398" i="1" s="1"/>
  <c r="Q175" i="1"/>
  <c r="R175" i="1" s="1"/>
  <c r="Q82" i="1"/>
  <c r="R82" i="1" s="1"/>
  <c r="Q210" i="1"/>
  <c r="R210" i="1" s="1"/>
  <c r="Q274" i="1"/>
  <c r="R274" i="1" s="1"/>
  <c r="Q338" i="1"/>
  <c r="R338" i="1" s="1"/>
  <c r="Q83" i="1"/>
  <c r="R83" i="1" s="1"/>
  <c r="Q211" i="1"/>
  <c r="R211" i="1" s="1"/>
  <c r="Q341" i="1"/>
  <c r="R341" i="1" s="1"/>
  <c r="Q127" i="1"/>
  <c r="R127" i="1" s="1"/>
  <c r="Q389" i="1"/>
  <c r="R389" i="1" s="1"/>
  <c r="Q387" i="1"/>
  <c r="R387" i="1" s="1"/>
  <c r="Q296" i="1"/>
  <c r="R296" i="1" s="1"/>
  <c r="Q119" i="1"/>
  <c r="R119" i="1" s="1"/>
  <c r="Q183" i="1"/>
  <c r="R183" i="1" s="1"/>
  <c r="L375" i="1"/>
  <c r="L56" i="1"/>
  <c r="Q56" i="1" s="1"/>
  <c r="R56" i="1" s="1"/>
  <c r="L312" i="1"/>
  <c r="L165" i="1"/>
  <c r="L421" i="1"/>
  <c r="Q421" i="1" s="1"/>
  <c r="R421" i="1" s="1"/>
  <c r="L75" i="1"/>
  <c r="Q75" i="1" s="1"/>
  <c r="R75" i="1" s="1"/>
  <c r="L139" i="1"/>
  <c r="L203" i="1"/>
  <c r="L267" i="1"/>
  <c r="L331" i="1"/>
  <c r="Q331" i="1" s="1"/>
  <c r="R331" i="1" s="1"/>
  <c r="L395" i="1"/>
  <c r="L136" i="1"/>
  <c r="L392" i="1"/>
  <c r="L245" i="1"/>
  <c r="L28" i="1"/>
  <c r="L92" i="1"/>
  <c r="L156" i="1"/>
  <c r="L220" i="1"/>
  <c r="Q220" i="1" s="1"/>
  <c r="R220" i="1" s="1"/>
  <c r="L284" i="1"/>
  <c r="Q284" i="1" s="1"/>
  <c r="R284" i="1" s="1"/>
  <c r="L348" i="1"/>
  <c r="Q348" i="1" s="1"/>
  <c r="R348" i="1" s="1"/>
  <c r="L412" i="1"/>
  <c r="Q412" i="1" s="1"/>
  <c r="R412" i="1" s="1"/>
  <c r="L57" i="1"/>
  <c r="Q57" i="1" s="1"/>
  <c r="R57" i="1" s="1"/>
  <c r="L121" i="1"/>
  <c r="L185" i="1"/>
  <c r="L249" i="1"/>
  <c r="L313" i="1"/>
  <c r="Q313" i="1" s="1"/>
  <c r="R313" i="1" s="1"/>
  <c r="L377" i="1"/>
  <c r="L16" i="1"/>
  <c r="L80" i="1"/>
  <c r="L144" i="1"/>
  <c r="Q144" i="1" s="1"/>
  <c r="R144" i="1" s="1"/>
  <c r="L208" i="1"/>
  <c r="L272" i="1"/>
  <c r="L336" i="1"/>
  <c r="L400" i="1"/>
  <c r="Q400" i="1" s="1"/>
  <c r="R400" i="1" s="1"/>
  <c r="L61" i="1"/>
  <c r="Q61" i="1" s="1"/>
  <c r="R61" i="1" s="1"/>
  <c r="L125" i="1"/>
  <c r="L189" i="1"/>
  <c r="Q189" i="1" s="1"/>
  <c r="R189" i="1" s="1"/>
  <c r="L253" i="1"/>
  <c r="Q253" i="1" s="1"/>
  <c r="R253" i="1" s="1"/>
  <c r="L317" i="1"/>
  <c r="L381" i="1"/>
  <c r="Q381" i="1" s="1"/>
  <c r="R381" i="1" s="1"/>
  <c r="L20" i="1"/>
  <c r="L84" i="1"/>
  <c r="Q84" i="1" s="1"/>
  <c r="R84" i="1" s="1"/>
  <c r="L148" i="1"/>
  <c r="L212" i="1"/>
  <c r="L276" i="1"/>
  <c r="Q276" i="1" s="1"/>
  <c r="R276" i="1" s="1"/>
  <c r="L340" i="1"/>
  <c r="L404" i="1"/>
  <c r="L49" i="1"/>
  <c r="L113" i="1"/>
  <c r="L177" i="1"/>
  <c r="L241" i="1"/>
  <c r="L305" i="1"/>
  <c r="L369" i="1"/>
  <c r="P290" i="1"/>
  <c r="P32" i="1"/>
  <c r="P97" i="1"/>
  <c r="P424" i="1"/>
  <c r="P359" i="1"/>
  <c r="Q359" i="1" s="1"/>
  <c r="R359" i="1" s="1"/>
  <c r="P224" i="1"/>
  <c r="P39" i="1"/>
  <c r="P145" i="1"/>
  <c r="P289" i="1"/>
  <c r="P70" i="1"/>
  <c r="P409" i="1"/>
  <c r="P339" i="1"/>
  <c r="P181" i="1"/>
  <c r="Q181" i="1" s="1"/>
  <c r="R181" i="1" s="1"/>
  <c r="P96" i="1"/>
  <c r="P134" i="1"/>
  <c r="P386" i="1"/>
  <c r="P125" i="1"/>
  <c r="P391" i="1"/>
  <c r="P256" i="1"/>
  <c r="P103" i="1"/>
  <c r="P337" i="1"/>
  <c r="P65" i="1"/>
  <c r="P382" i="1"/>
  <c r="P405" i="1"/>
  <c r="P335" i="1"/>
  <c r="P173" i="1"/>
  <c r="Q173" i="1" s="1"/>
  <c r="R173" i="1" s="1"/>
  <c r="P404" i="1"/>
  <c r="P334" i="1"/>
  <c r="P169" i="1"/>
  <c r="Q169" i="1" s="1"/>
  <c r="R169" i="1" s="1"/>
  <c r="P403" i="1"/>
  <c r="P333" i="1"/>
  <c r="P165" i="1"/>
  <c r="P332" i="1"/>
  <c r="Q332" i="1" s="1"/>
  <c r="R332" i="1" s="1"/>
  <c r="P268" i="1"/>
  <c r="P204" i="1"/>
  <c r="Q204" i="1" s="1"/>
  <c r="R204" i="1" s="1"/>
  <c r="P92" i="1"/>
  <c r="P259" i="1"/>
  <c r="Q259" i="1" s="1"/>
  <c r="R259" i="1" s="1"/>
  <c r="P131" i="1"/>
  <c r="Q131" i="1" s="1"/>
  <c r="R131" i="1" s="1"/>
  <c r="P258" i="1"/>
  <c r="P130" i="1"/>
  <c r="P358" i="1"/>
  <c r="P257" i="1"/>
  <c r="P13" i="1"/>
  <c r="P417" i="1"/>
  <c r="P351" i="1"/>
  <c r="P221" i="1"/>
  <c r="P416" i="1"/>
  <c r="P350" i="1"/>
  <c r="P217" i="1"/>
  <c r="P415" i="1"/>
  <c r="P349" i="1"/>
  <c r="P213" i="1"/>
  <c r="P344" i="1"/>
  <c r="P280" i="1"/>
  <c r="P216" i="1"/>
  <c r="P112" i="1"/>
  <c r="P279" i="1"/>
  <c r="P151" i="1"/>
  <c r="P23" i="1"/>
  <c r="P150" i="1"/>
  <c r="P22" i="1"/>
  <c r="Q22" i="1" s="1"/>
  <c r="R22" i="1" s="1"/>
  <c r="P342" i="1"/>
  <c r="P161" i="1"/>
  <c r="P429" i="1"/>
  <c r="Q429" i="1" s="1"/>
  <c r="R429" i="1" s="1"/>
  <c r="P365" i="1"/>
  <c r="Q365" i="1" s="1"/>
  <c r="R365" i="1" s="1"/>
  <c r="P269" i="1"/>
  <c r="P428" i="1"/>
  <c r="P364" i="1"/>
  <c r="P265" i="1"/>
  <c r="P427" i="1"/>
  <c r="P363" i="1"/>
  <c r="P261" i="1"/>
  <c r="Q261" i="1" s="1"/>
  <c r="R261" i="1" s="1"/>
  <c r="P356" i="1"/>
  <c r="P292" i="1"/>
  <c r="P228" i="1"/>
  <c r="P140" i="1"/>
  <c r="P307" i="1"/>
  <c r="Q307" i="1" s="1"/>
  <c r="R307" i="1" s="1"/>
  <c r="P179" i="1"/>
  <c r="P51" i="1"/>
  <c r="P178" i="1"/>
  <c r="P50" i="1"/>
  <c r="P152" i="1"/>
  <c r="P88" i="1"/>
  <c r="Q88" i="1" s="1"/>
  <c r="R88" i="1" s="1"/>
  <c r="P24" i="1"/>
  <c r="P255" i="1"/>
  <c r="P191" i="1"/>
  <c r="P127" i="1"/>
  <c r="P63" i="1"/>
  <c r="P254" i="1"/>
  <c r="P190" i="1"/>
  <c r="P126" i="1"/>
  <c r="P62" i="1"/>
  <c r="P180" i="1"/>
  <c r="P116" i="1"/>
  <c r="P52" i="1"/>
  <c r="P283" i="1"/>
  <c r="P219" i="1"/>
  <c r="P155" i="1"/>
  <c r="P91" i="1"/>
  <c r="P27" i="1"/>
  <c r="P218" i="1"/>
  <c r="P154" i="1"/>
  <c r="P90" i="1"/>
  <c r="P26" i="1"/>
  <c r="L118" i="1"/>
  <c r="Q118" i="1" s="1"/>
  <c r="R118" i="1" s="1"/>
  <c r="L326" i="1"/>
  <c r="L367" i="1"/>
  <c r="L74" i="1"/>
  <c r="Q74" i="1" s="1"/>
  <c r="R74" i="1" s="1"/>
  <c r="L138" i="1"/>
  <c r="Q138" i="1" s="1"/>
  <c r="R138" i="1" s="1"/>
  <c r="L202" i="1"/>
  <c r="L266" i="1"/>
  <c r="L330" i="1"/>
  <c r="L394" i="1"/>
  <c r="Q394" i="1" s="1"/>
  <c r="R394" i="1" s="1"/>
  <c r="L143" i="1"/>
  <c r="Q143" i="1" s="1"/>
  <c r="R143" i="1" s="1"/>
  <c r="L69" i="1"/>
  <c r="L182" i="1"/>
  <c r="Q182" i="1" s="1"/>
  <c r="R182" i="1" s="1"/>
  <c r="L358" i="1"/>
  <c r="Q358" i="1" s="1"/>
  <c r="R358" i="1" s="1"/>
  <c r="L30" i="1"/>
  <c r="L94" i="1"/>
  <c r="L158" i="1"/>
  <c r="Q158" i="1" s="1"/>
  <c r="R158" i="1" s="1"/>
  <c r="L222" i="1"/>
  <c r="L286" i="1"/>
  <c r="L350" i="1"/>
  <c r="L414" i="1"/>
  <c r="Q414" i="1" s="1"/>
  <c r="R414" i="1" s="1"/>
  <c r="L303" i="1"/>
  <c r="Q303" i="1" s="1"/>
  <c r="R303" i="1" s="1"/>
  <c r="L102" i="1"/>
  <c r="L294" i="1"/>
  <c r="Q294" i="1" s="1"/>
  <c r="R294" i="1" s="1"/>
  <c r="L34" i="1"/>
  <c r="Q34" i="1" s="1"/>
  <c r="R34" i="1" s="1"/>
  <c r="L98" i="1"/>
  <c r="Q98" i="1" s="1"/>
  <c r="R98" i="1" s="1"/>
  <c r="L162" i="1"/>
  <c r="Q162" i="1" s="1"/>
  <c r="R162" i="1" s="1"/>
  <c r="L226" i="1"/>
  <c r="L290" i="1"/>
  <c r="L354" i="1"/>
  <c r="Q354" i="1" s="1"/>
  <c r="R354" i="1" s="1"/>
  <c r="L418" i="1"/>
  <c r="L325" i="1"/>
  <c r="L115" i="1"/>
  <c r="Q115" i="1" s="1"/>
  <c r="R115" i="1" s="1"/>
  <c r="L243" i="1"/>
  <c r="L371" i="1"/>
  <c r="L360" i="1"/>
  <c r="L31" i="1"/>
  <c r="L159" i="1"/>
  <c r="Q159" i="1" s="1"/>
  <c r="R159" i="1" s="1"/>
  <c r="L287" i="1"/>
  <c r="L415" i="1"/>
  <c r="Q415" i="1" s="1"/>
  <c r="R415" i="1" s="1"/>
  <c r="L408" i="1"/>
  <c r="Q408" i="1" s="1"/>
  <c r="R408" i="1" s="1"/>
  <c r="L35" i="1"/>
  <c r="Q35" i="1" s="1"/>
  <c r="R35" i="1" s="1"/>
  <c r="L163" i="1"/>
  <c r="L291" i="1"/>
  <c r="Q291" i="1" s="1"/>
  <c r="R291" i="1" s="1"/>
  <c r="L419" i="1"/>
  <c r="L424" i="1"/>
  <c r="Q424" i="1" s="1"/>
  <c r="R424" i="1" s="1"/>
  <c r="L405" i="1"/>
  <c r="L71" i="1"/>
  <c r="Q71" i="1" s="1"/>
  <c r="R71" i="1" s="1"/>
  <c r="L135" i="1"/>
  <c r="Q135" i="1" s="1"/>
  <c r="R135" i="1" s="1"/>
  <c r="L199" i="1"/>
  <c r="Q199" i="1" s="1"/>
  <c r="R199" i="1" s="1"/>
  <c r="L263" i="1"/>
  <c r="L327" i="1"/>
  <c r="L391" i="1"/>
  <c r="Q391" i="1" s="1"/>
  <c r="R391" i="1" s="1"/>
  <c r="L120" i="1"/>
  <c r="Q120" i="1" s="1"/>
  <c r="R120" i="1" s="1"/>
  <c r="L376" i="1"/>
  <c r="L229" i="1"/>
  <c r="L27" i="1"/>
  <c r="L91" i="1"/>
  <c r="Q91" i="1" s="1"/>
  <c r="R91" i="1" s="1"/>
  <c r="L155" i="1"/>
  <c r="L219" i="1"/>
  <c r="L283" i="1"/>
  <c r="L347" i="1"/>
  <c r="Q347" i="1" s="1"/>
  <c r="R347" i="1" s="1"/>
  <c r="L411" i="1"/>
  <c r="L200" i="1"/>
  <c r="L53" i="1"/>
  <c r="L309" i="1"/>
  <c r="L44" i="1"/>
  <c r="Q44" i="1" s="1"/>
  <c r="R44" i="1" s="1"/>
  <c r="L108" i="1"/>
  <c r="L172" i="1"/>
  <c r="L236" i="1"/>
  <c r="Q236" i="1" s="1"/>
  <c r="R236" i="1" s="1"/>
  <c r="L300" i="1"/>
  <c r="L364" i="1"/>
  <c r="L428" i="1"/>
  <c r="L73" i="1"/>
  <c r="Q73" i="1" s="1"/>
  <c r="R73" i="1" s="1"/>
  <c r="L137" i="1"/>
  <c r="L201" i="1"/>
  <c r="L265" i="1"/>
  <c r="L329" i="1"/>
  <c r="Q329" i="1" s="1"/>
  <c r="R329" i="1" s="1"/>
  <c r="L393" i="1"/>
  <c r="L32" i="1"/>
  <c r="Q32" i="1" s="1"/>
  <c r="R32" i="1" s="1"/>
  <c r="L96" i="1"/>
  <c r="L160" i="1"/>
  <c r="L224" i="1"/>
  <c r="Q224" i="1" s="1"/>
  <c r="R224" i="1" s="1"/>
  <c r="L288" i="1"/>
  <c r="Q288" i="1" s="1"/>
  <c r="R288" i="1" s="1"/>
  <c r="L352" i="1"/>
  <c r="L416" i="1"/>
  <c r="Q416" i="1" s="1"/>
  <c r="R416" i="1" s="1"/>
  <c r="L77" i="1"/>
  <c r="Q77" i="1" s="1"/>
  <c r="R77" i="1" s="1"/>
  <c r="L141" i="1"/>
  <c r="L205" i="1"/>
  <c r="L269" i="1"/>
  <c r="Q269" i="1" s="1"/>
  <c r="R269" i="1" s="1"/>
  <c r="L333" i="1"/>
  <c r="L397" i="1"/>
  <c r="L36" i="1"/>
  <c r="Q36" i="1" s="1"/>
  <c r="R36" i="1" s="1"/>
  <c r="L100" i="1"/>
  <c r="Q100" i="1" s="1"/>
  <c r="R100" i="1" s="1"/>
  <c r="L164" i="1"/>
  <c r="L228" i="1"/>
  <c r="Q228" i="1" s="1"/>
  <c r="R228" i="1" s="1"/>
  <c r="L292" i="1"/>
  <c r="Q292" i="1" s="1"/>
  <c r="R292" i="1" s="1"/>
  <c r="L356" i="1"/>
  <c r="Q356" i="1" s="1"/>
  <c r="R356" i="1" s="1"/>
  <c r="L420" i="1"/>
  <c r="Q420" i="1" s="1"/>
  <c r="R420" i="1" s="1"/>
  <c r="L65" i="1"/>
  <c r="L129" i="1"/>
  <c r="L193" i="1"/>
  <c r="Q193" i="1" s="1"/>
  <c r="R193" i="1" s="1"/>
  <c r="L257" i="1"/>
  <c r="L321" i="1"/>
  <c r="Q321" i="1" s="1"/>
  <c r="R321" i="1" s="1"/>
  <c r="L385" i="1"/>
  <c r="P375" i="1"/>
  <c r="P199" i="1"/>
  <c r="P425" i="1"/>
  <c r="Q425" i="1" s="1"/>
  <c r="R425" i="1" s="1"/>
  <c r="P360" i="1"/>
  <c r="P245" i="1"/>
  <c r="P128" i="1"/>
  <c r="P166" i="1"/>
  <c r="P293" i="1"/>
  <c r="P304" i="1"/>
  <c r="P406" i="1"/>
  <c r="P341" i="1"/>
  <c r="P185" i="1"/>
  <c r="P336" i="1"/>
  <c r="P263" i="1"/>
  <c r="P310" i="1"/>
  <c r="P326" i="1"/>
  <c r="P392" i="1"/>
  <c r="P317" i="1"/>
  <c r="P192" i="1"/>
  <c r="P230" i="1"/>
  <c r="P113" i="1"/>
  <c r="P370" i="1"/>
  <c r="P302" i="1"/>
  <c r="P389" i="1"/>
  <c r="P314" i="1"/>
  <c r="P109" i="1"/>
  <c r="P388" i="1"/>
  <c r="P313" i="1"/>
  <c r="P105" i="1"/>
  <c r="Q105" i="1" s="1"/>
  <c r="R105" i="1" s="1"/>
  <c r="P387" i="1"/>
  <c r="P311" i="1"/>
  <c r="P101" i="1"/>
  <c r="P316" i="1"/>
  <c r="P252" i="1"/>
  <c r="P188" i="1"/>
  <c r="P60" i="1"/>
  <c r="P227" i="1"/>
  <c r="Q227" i="1" s="1"/>
  <c r="R227" i="1" s="1"/>
  <c r="P99" i="1"/>
  <c r="P226" i="1"/>
  <c r="P98" i="1"/>
  <c r="P177" i="1"/>
  <c r="P418" i="1"/>
  <c r="P366" i="1"/>
  <c r="P401" i="1"/>
  <c r="P330" i="1"/>
  <c r="P157" i="1"/>
  <c r="P400" i="1"/>
  <c r="P329" i="1"/>
  <c r="P153" i="1"/>
  <c r="P399" i="1"/>
  <c r="P327" i="1"/>
  <c r="P149" i="1"/>
  <c r="Q149" i="1" s="1"/>
  <c r="R149" i="1" s="1"/>
  <c r="P328" i="1"/>
  <c r="Q328" i="1" s="1"/>
  <c r="R328" i="1" s="1"/>
  <c r="P264" i="1"/>
  <c r="P200" i="1"/>
  <c r="P80" i="1"/>
  <c r="P247" i="1"/>
  <c r="P119" i="1"/>
  <c r="P246" i="1"/>
  <c r="P118" i="1"/>
  <c r="P241" i="1"/>
  <c r="P193" i="1"/>
  <c r="P414" i="1"/>
  <c r="P413" i="1"/>
  <c r="P346" i="1"/>
  <c r="P205" i="1"/>
  <c r="P412" i="1"/>
  <c r="P345" i="1"/>
  <c r="P201" i="1"/>
  <c r="P411" i="1"/>
  <c r="P343" i="1"/>
  <c r="P197" i="1"/>
  <c r="P340" i="1"/>
  <c r="P276" i="1"/>
  <c r="P212" i="1"/>
  <c r="P108" i="1"/>
  <c r="P275" i="1"/>
  <c r="P147" i="1"/>
  <c r="P19" i="1"/>
  <c r="P146" i="1"/>
  <c r="P18" i="1"/>
  <c r="Q18" i="1" s="1"/>
  <c r="R18" i="1" s="1"/>
  <c r="P136" i="1"/>
  <c r="P72" i="1"/>
  <c r="Q72" i="1" s="1"/>
  <c r="R72" i="1" s="1"/>
  <c r="P303" i="1"/>
  <c r="P239" i="1"/>
  <c r="Q239" i="1" s="1"/>
  <c r="R239" i="1" s="1"/>
  <c r="P175" i="1"/>
  <c r="P111" i="1"/>
  <c r="P47" i="1"/>
  <c r="P238" i="1"/>
  <c r="P174" i="1"/>
  <c r="P110" i="1"/>
  <c r="P46" i="1"/>
  <c r="P164" i="1"/>
  <c r="P100" i="1"/>
  <c r="P36" i="1"/>
  <c r="P267" i="1"/>
  <c r="P203" i="1"/>
  <c r="P139" i="1"/>
  <c r="P75" i="1"/>
  <c r="P266" i="1"/>
  <c r="P202" i="1"/>
  <c r="P138" i="1"/>
  <c r="P74" i="1"/>
  <c r="P49" i="1"/>
  <c r="L166" i="1"/>
  <c r="Q166" i="1" s="1"/>
  <c r="R166" i="1" s="1"/>
  <c r="L374" i="1"/>
  <c r="Q374" i="1" s="1"/>
  <c r="R374" i="1" s="1"/>
  <c r="L26" i="1"/>
  <c r="L90" i="1"/>
  <c r="L154" i="1"/>
  <c r="Q154" i="1" s="1"/>
  <c r="R154" i="1" s="1"/>
  <c r="L218" i="1"/>
  <c r="L282" i="1"/>
  <c r="L346" i="1"/>
  <c r="L410" i="1"/>
  <c r="Q410" i="1" s="1"/>
  <c r="R410" i="1" s="1"/>
  <c r="L271" i="1"/>
  <c r="Q271" i="1" s="1"/>
  <c r="R271" i="1" s="1"/>
  <c r="L38" i="1"/>
  <c r="L230" i="1"/>
  <c r="Q230" i="1" s="1"/>
  <c r="R230" i="1" s="1"/>
  <c r="L390" i="1"/>
  <c r="L46" i="1"/>
  <c r="L110" i="1"/>
  <c r="L174" i="1"/>
  <c r="L238" i="1"/>
  <c r="Q238" i="1" s="1"/>
  <c r="R238" i="1" s="1"/>
  <c r="L302" i="1"/>
  <c r="L366" i="1"/>
  <c r="Q366" i="1" s="1"/>
  <c r="R366" i="1" s="1"/>
  <c r="L13" i="1"/>
  <c r="L344" i="1"/>
  <c r="Q344" i="1" s="1"/>
  <c r="R344" i="1" s="1"/>
  <c r="L150" i="1"/>
  <c r="L342" i="1"/>
  <c r="L50" i="1"/>
  <c r="L114" i="1"/>
  <c r="Q114" i="1" s="1"/>
  <c r="R114" i="1" s="1"/>
  <c r="L178" i="1"/>
  <c r="L242" i="1"/>
  <c r="L306" i="1"/>
  <c r="L370" i="1"/>
  <c r="Q370" i="1" s="1"/>
  <c r="R370" i="1" s="1"/>
  <c r="L79" i="1"/>
  <c r="L19" i="1"/>
  <c r="Q19" i="1" s="1"/>
  <c r="R19" i="1" s="1"/>
  <c r="L147" i="1"/>
  <c r="L275" i="1"/>
  <c r="Q275" i="1" s="1"/>
  <c r="R275" i="1" s="1"/>
  <c r="L403" i="1"/>
  <c r="L85" i="1"/>
  <c r="L63" i="1"/>
  <c r="L191" i="1"/>
  <c r="Q191" i="1" s="1"/>
  <c r="R191" i="1" s="1"/>
  <c r="L319" i="1"/>
  <c r="L24" i="1"/>
  <c r="L133" i="1"/>
  <c r="L67" i="1"/>
  <c r="Q67" i="1" s="1"/>
  <c r="R67" i="1" s="1"/>
  <c r="L195" i="1"/>
  <c r="L323" i="1"/>
  <c r="L40" i="1"/>
  <c r="Q40" i="1" s="1"/>
  <c r="R40" i="1" s="1"/>
  <c r="L21" i="1"/>
  <c r="Q21" i="1" s="1"/>
  <c r="R21" i="1" s="1"/>
  <c r="L23" i="1"/>
  <c r="L87" i="1"/>
  <c r="L151" i="1"/>
  <c r="Q151" i="1" s="1"/>
  <c r="R151" i="1" s="1"/>
  <c r="L215" i="1"/>
  <c r="L279" i="1"/>
  <c r="L343" i="1"/>
  <c r="Q343" i="1" s="1"/>
  <c r="R343" i="1" s="1"/>
  <c r="L407" i="1"/>
  <c r="L184" i="1"/>
  <c r="L37" i="1"/>
  <c r="L293" i="1"/>
  <c r="L43" i="1"/>
  <c r="L107" i="1"/>
  <c r="Q107" i="1" s="1"/>
  <c r="R107" i="1" s="1"/>
  <c r="L171" i="1"/>
  <c r="L235" i="1"/>
  <c r="L299" i="1"/>
  <c r="Q299" i="1" s="1"/>
  <c r="R299" i="1" s="1"/>
  <c r="L363" i="1"/>
  <c r="Q363" i="1" s="1"/>
  <c r="R363" i="1" s="1"/>
  <c r="L427" i="1"/>
  <c r="L264" i="1"/>
  <c r="L117" i="1"/>
  <c r="Q117" i="1" s="1"/>
  <c r="R117" i="1" s="1"/>
  <c r="L373" i="1"/>
  <c r="Q373" i="1" s="1"/>
  <c r="R373" i="1" s="1"/>
  <c r="L60" i="1"/>
  <c r="L124" i="1"/>
  <c r="Q124" i="1" s="1"/>
  <c r="R124" i="1" s="1"/>
  <c r="L188" i="1"/>
  <c r="L252" i="1"/>
  <c r="Q252" i="1" s="1"/>
  <c r="R252" i="1" s="1"/>
  <c r="L316" i="1"/>
  <c r="L380" i="1"/>
  <c r="L25" i="1"/>
  <c r="Q25" i="1" s="1"/>
  <c r="R25" i="1" s="1"/>
  <c r="L89" i="1"/>
  <c r="L153" i="1"/>
  <c r="L217" i="1"/>
  <c r="L281" i="1"/>
  <c r="Q281" i="1" s="1"/>
  <c r="R281" i="1" s="1"/>
  <c r="L345" i="1"/>
  <c r="Q345" i="1" s="1"/>
  <c r="R345" i="1" s="1"/>
  <c r="L409" i="1"/>
  <c r="Q409" i="1" s="1"/>
  <c r="R409" i="1" s="1"/>
  <c r="L48" i="1"/>
  <c r="L112" i="1"/>
  <c r="L176" i="1"/>
  <c r="Q176" i="1" s="1"/>
  <c r="R176" i="1" s="1"/>
  <c r="L240" i="1"/>
  <c r="Q240" i="1" s="1"/>
  <c r="R240" i="1" s="1"/>
  <c r="L304" i="1"/>
  <c r="L368" i="1"/>
  <c r="L29" i="1"/>
  <c r="Q29" i="1" s="1"/>
  <c r="R29" i="1" s="1"/>
  <c r="L93" i="1"/>
  <c r="L157" i="1"/>
  <c r="L221" i="1"/>
  <c r="Q221" i="1" s="1"/>
  <c r="R221" i="1" s="1"/>
  <c r="L285" i="1"/>
  <c r="L349" i="1"/>
  <c r="Q349" i="1" s="1"/>
  <c r="R349" i="1" s="1"/>
  <c r="L413" i="1"/>
  <c r="L52" i="1"/>
  <c r="L116" i="1"/>
  <c r="Q116" i="1" s="1"/>
  <c r="R116" i="1" s="1"/>
  <c r="L180" i="1"/>
  <c r="L244" i="1"/>
  <c r="L308" i="1"/>
  <c r="Q308" i="1" s="1"/>
  <c r="R308" i="1" s="1"/>
  <c r="L372" i="1"/>
  <c r="Q372" i="1" s="1"/>
  <c r="R372" i="1" s="1"/>
  <c r="L17" i="1"/>
  <c r="L81" i="1"/>
  <c r="L145" i="1"/>
  <c r="Q145" i="1" s="1"/>
  <c r="R145" i="1" s="1"/>
  <c r="L209" i="1"/>
  <c r="Q209" i="1" s="1"/>
  <c r="R209" i="1" s="1"/>
  <c r="L273" i="1"/>
  <c r="Q273" i="1" s="1"/>
  <c r="R273" i="1" s="1"/>
  <c r="L337" i="1"/>
  <c r="P377" i="1"/>
  <c r="P53" i="1"/>
  <c r="P198" i="1"/>
  <c r="P361" i="1"/>
  <c r="P249" i="1"/>
  <c r="P352" i="1"/>
  <c r="P295" i="1"/>
  <c r="P38" i="1"/>
  <c r="P376" i="1"/>
  <c r="P160" i="1"/>
  <c r="P129" i="1"/>
  <c r="P189" i="1"/>
  <c r="P407" i="1"/>
  <c r="P272" i="1"/>
  <c r="P135" i="1"/>
  <c r="P286" i="1"/>
  <c r="P393" i="1"/>
  <c r="P318" i="1"/>
  <c r="Q318" i="1" s="1"/>
  <c r="R318" i="1" s="1"/>
  <c r="P117" i="1"/>
  <c r="P64" i="1"/>
  <c r="P102" i="1"/>
  <c r="P378" i="1"/>
  <c r="Q378" i="1" s="1"/>
  <c r="R378" i="1" s="1"/>
  <c r="P278" i="1"/>
  <c r="P81" i="1"/>
  <c r="P373" i="1"/>
  <c r="P285" i="1"/>
  <c r="P45" i="1"/>
  <c r="P372" i="1"/>
  <c r="P282" i="1"/>
  <c r="P41" i="1"/>
  <c r="P371" i="1"/>
  <c r="P281" i="1"/>
  <c r="P37" i="1"/>
  <c r="P300" i="1"/>
  <c r="P236" i="1"/>
  <c r="P156" i="1"/>
  <c r="P28" i="1"/>
  <c r="P195" i="1"/>
  <c r="P67" i="1"/>
  <c r="P194" i="1"/>
  <c r="P66" i="1"/>
  <c r="P426" i="1"/>
  <c r="Q426" i="1" s="1"/>
  <c r="R426" i="1" s="1"/>
  <c r="P353" i="1"/>
  <c r="P270" i="1"/>
  <c r="P385" i="1"/>
  <c r="P309" i="1"/>
  <c r="P93" i="1"/>
  <c r="P384" i="1"/>
  <c r="P306" i="1"/>
  <c r="P89" i="1"/>
  <c r="P383" i="1"/>
  <c r="Q383" i="1" s="1"/>
  <c r="R383" i="1" s="1"/>
  <c r="P305" i="1"/>
  <c r="P85" i="1"/>
  <c r="P312" i="1"/>
  <c r="P248" i="1"/>
  <c r="P176" i="1"/>
  <c r="P48" i="1"/>
  <c r="P215" i="1"/>
  <c r="P87" i="1"/>
  <c r="P214" i="1"/>
  <c r="P86" i="1"/>
  <c r="P390" i="1"/>
  <c r="P402" i="1"/>
  <c r="P347" i="1"/>
  <c r="P397" i="1"/>
  <c r="P325" i="1"/>
  <c r="P141" i="1"/>
  <c r="P396" i="1"/>
  <c r="P323" i="1"/>
  <c r="P137" i="1"/>
  <c r="P395" i="1"/>
  <c r="P322" i="1"/>
  <c r="P133" i="1"/>
  <c r="P324" i="1"/>
  <c r="Q324" i="1" s="1"/>
  <c r="R324" i="1" s="1"/>
  <c r="P260" i="1"/>
  <c r="P196" i="1"/>
  <c r="P76" i="1"/>
  <c r="Q76" i="1" s="1"/>
  <c r="R76" i="1" s="1"/>
  <c r="P243" i="1"/>
  <c r="P115" i="1"/>
  <c r="P242" i="1"/>
  <c r="P114" i="1"/>
  <c r="P184" i="1"/>
  <c r="P120" i="1"/>
  <c r="P56" i="1"/>
  <c r="P287" i="1"/>
  <c r="P223" i="1"/>
  <c r="P159" i="1"/>
  <c r="P95" i="1"/>
  <c r="P31" i="1"/>
  <c r="P222" i="1"/>
  <c r="P158" i="1"/>
  <c r="P94" i="1"/>
  <c r="P30" i="1"/>
  <c r="P148" i="1"/>
  <c r="P84" i="1"/>
  <c r="P20" i="1"/>
  <c r="P251" i="1"/>
  <c r="P187" i="1"/>
  <c r="Q187" i="1" s="1"/>
  <c r="R187" i="1" s="1"/>
  <c r="P123" i="1"/>
  <c r="P59" i="1"/>
  <c r="P250" i="1"/>
  <c r="P186" i="1"/>
  <c r="P122" i="1"/>
  <c r="P58" i="1"/>
  <c r="Q89" i="1" l="1"/>
  <c r="R89" i="1" s="1"/>
  <c r="Q215" i="1"/>
  <c r="R215" i="1" s="1"/>
  <c r="Q390" i="1"/>
  <c r="R390" i="1" s="1"/>
  <c r="Q309" i="1"/>
  <c r="R309" i="1" s="1"/>
  <c r="Q243" i="1"/>
  <c r="R243" i="1" s="1"/>
  <c r="Q340" i="1"/>
  <c r="R340" i="1" s="1"/>
  <c r="Q52" i="1"/>
  <c r="R52" i="1" s="1"/>
  <c r="Q188" i="1"/>
  <c r="R188" i="1" s="1"/>
  <c r="Q43" i="1"/>
  <c r="R43" i="1" s="1"/>
  <c r="Q63" i="1"/>
  <c r="R63" i="1" s="1"/>
  <c r="Q50" i="1"/>
  <c r="R50" i="1" s="1"/>
  <c r="Q174" i="1"/>
  <c r="R174" i="1" s="1"/>
  <c r="Q90" i="1"/>
  <c r="R90" i="1" s="1"/>
  <c r="Q385" i="1"/>
  <c r="R385" i="1" s="1"/>
  <c r="Q205" i="1"/>
  <c r="R205" i="1" s="1"/>
  <c r="Q96" i="1"/>
  <c r="R96" i="1" s="1"/>
  <c r="Q172" i="1"/>
  <c r="R172" i="1" s="1"/>
  <c r="Q369" i="1"/>
  <c r="R369" i="1" s="1"/>
  <c r="Q249" i="1"/>
  <c r="R249" i="1" s="1"/>
  <c r="Q392" i="1"/>
  <c r="R392" i="1" s="1"/>
  <c r="Q375" i="1"/>
  <c r="R375" i="1" s="1"/>
  <c r="Q285" i="1"/>
  <c r="R285" i="1" s="1"/>
  <c r="Q184" i="1"/>
  <c r="R184" i="1" s="1"/>
  <c r="Q160" i="1"/>
  <c r="R160" i="1" s="1"/>
  <c r="Q368" i="1"/>
  <c r="R368" i="1" s="1"/>
  <c r="Q112" i="1"/>
  <c r="R112" i="1" s="1"/>
  <c r="Q147" i="1"/>
  <c r="R147" i="1" s="1"/>
  <c r="Q13" i="1"/>
  <c r="Q346" i="1"/>
  <c r="R346" i="1" s="1"/>
  <c r="Q129" i="1"/>
  <c r="R129" i="1" s="1"/>
  <c r="Q352" i="1"/>
  <c r="R352" i="1" s="1"/>
  <c r="Q265" i="1"/>
  <c r="R265" i="1" s="1"/>
  <c r="Q428" i="1"/>
  <c r="R428" i="1" s="1"/>
  <c r="Q53" i="1"/>
  <c r="R53" i="1" s="1"/>
  <c r="Q283" i="1"/>
  <c r="R283" i="1" s="1"/>
  <c r="Q27" i="1"/>
  <c r="R27" i="1" s="1"/>
  <c r="Q419" i="1"/>
  <c r="R419" i="1" s="1"/>
  <c r="Q31" i="1"/>
  <c r="R31" i="1" s="1"/>
  <c r="Q290" i="1"/>
  <c r="R290" i="1" s="1"/>
  <c r="Q330" i="1"/>
  <c r="R330" i="1" s="1"/>
  <c r="Q336" i="1"/>
  <c r="R336" i="1" s="1"/>
  <c r="Q337" i="1"/>
  <c r="R337" i="1" s="1"/>
  <c r="Q81" i="1"/>
  <c r="R81" i="1" s="1"/>
  <c r="Q244" i="1"/>
  <c r="R244" i="1" s="1"/>
  <c r="Q413" i="1"/>
  <c r="R413" i="1" s="1"/>
  <c r="Q157" i="1"/>
  <c r="R157" i="1" s="1"/>
  <c r="Q304" i="1"/>
  <c r="R304" i="1" s="1"/>
  <c r="Q48" i="1"/>
  <c r="R48" i="1" s="1"/>
  <c r="Q217" i="1"/>
  <c r="R217" i="1" s="1"/>
  <c r="Q380" i="1"/>
  <c r="R380" i="1" s="1"/>
  <c r="Q264" i="1"/>
  <c r="R264" i="1" s="1"/>
  <c r="Q235" i="1"/>
  <c r="R235" i="1" s="1"/>
  <c r="Q293" i="1"/>
  <c r="R293" i="1" s="1"/>
  <c r="Q87" i="1"/>
  <c r="R87" i="1" s="1"/>
  <c r="Q323" i="1"/>
  <c r="R323" i="1" s="1"/>
  <c r="Q24" i="1"/>
  <c r="R24" i="1" s="1"/>
  <c r="Q85" i="1"/>
  <c r="R85" i="1" s="1"/>
  <c r="Q242" i="1"/>
  <c r="R242" i="1" s="1"/>
  <c r="Q342" i="1"/>
  <c r="R342" i="1" s="1"/>
  <c r="Q110" i="1"/>
  <c r="R110" i="1" s="1"/>
  <c r="Q38" i="1"/>
  <c r="R38" i="1" s="1"/>
  <c r="Q282" i="1"/>
  <c r="R282" i="1" s="1"/>
  <c r="Q26" i="1"/>
  <c r="R26" i="1" s="1"/>
  <c r="Q65" i="1"/>
  <c r="R65" i="1" s="1"/>
  <c r="Q397" i="1"/>
  <c r="R397" i="1" s="1"/>
  <c r="Q141" i="1"/>
  <c r="R141" i="1" s="1"/>
  <c r="Q201" i="1"/>
  <c r="R201" i="1" s="1"/>
  <c r="Q364" i="1"/>
  <c r="R364" i="1" s="1"/>
  <c r="Q108" i="1"/>
  <c r="R108" i="1" s="1"/>
  <c r="Q200" i="1"/>
  <c r="R200" i="1" s="1"/>
  <c r="Q219" i="1"/>
  <c r="R219" i="1" s="1"/>
  <c r="Q229" i="1"/>
  <c r="R229" i="1" s="1"/>
  <c r="Q327" i="1"/>
  <c r="R327" i="1" s="1"/>
  <c r="Q360" i="1"/>
  <c r="R360" i="1" s="1"/>
  <c r="Q325" i="1"/>
  <c r="R325" i="1" s="1"/>
  <c r="Q226" i="1"/>
  <c r="R226" i="1" s="1"/>
  <c r="Q350" i="1"/>
  <c r="R350" i="1" s="1"/>
  <c r="Q94" i="1"/>
  <c r="R94" i="1" s="1"/>
  <c r="Q69" i="1"/>
  <c r="R69" i="1" s="1"/>
  <c r="Q266" i="1"/>
  <c r="R266" i="1" s="1"/>
  <c r="Q367" i="1"/>
  <c r="R367" i="1" s="1"/>
  <c r="Q305" i="1"/>
  <c r="R305" i="1" s="1"/>
  <c r="Q49" i="1"/>
  <c r="R49" i="1" s="1"/>
  <c r="Q212" i="1"/>
  <c r="R212" i="1" s="1"/>
  <c r="Q125" i="1"/>
  <c r="R125" i="1" s="1"/>
  <c r="Q272" i="1"/>
  <c r="R272" i="1" s="1"/>
  <c r="Q16" i="1"/>
  <c r="R16" i="1" s="1"/>
  <c r="Q185" i="1"/>
  <c r="R185" i="1" s="1"/>
  <c r="Q92" i="1"/>
  <c r="R92" i="1" s="1"/>
  <c r="Q136" i="1"/>
  <c r="R136" i="1" s="1"/>
  <c r="Q203" i="1"/>
  <c r="R203" i="1" s="1"/>
  <c r="Q165" i="1"/>
  <c r="R165" i="1" s="1"/>
  <c r="Q222" i="1"/>
  <c r="R222" i="1" s="1"/>
  <c r="Q177" i="1"/>
  <c r="R177" i="1" s="1"/>
  <c r="Q245" i="1"/>
  <c r="R245" i="1" s="1"/>
  <c r="Q407" i="1"/>
  <c r="R407" i="1" s="1"/>
  <c r="Q133" i="1"/>
  <c r="R133" i="1" s="1"/>
  <c r="Q306" i="1"/>
  <c r="R306" i="1" s="1"/>
  <c r="Q113" i="1"/>
  <c r="R113" i="1" s="1"/>
  <c r="Q20" i="1"/>
  <c r="R20" i="1" s="1"/>
  <c r="Q80" i="1"/>
  <c r="R80" i="1" s="1"/>
  <c r="Q156" i="1"/>
  <c r="R156" i="1" s="1"/>
  <c r="Q267" i="1"/>
  <c r="R267" i="1" s="1"/>
  <c r="Q17" i="1"/>
  <c r="R17" i="1" s="1"/>
  <c r="Q180" i="1"/>
  <c r="R180" i="1" s="1"/>
  <c r="Q93" i="1"/>
  <c r="R93" i="1" s="1"/>
  <c r="Q153" i="1"/>
  <c r="R153" i="1" s="1"/>
  <c r="Q316" i="1"/>
  <c r="R316" i="1" s="1"/>
  <c r="Q60" i="1"/>
  <c r="R60" i="1" s="1"/>
  <c r="Q427" i="1"/>
  <c r="R427" i="1" s="1"/>
  <c r="Q171" i="1"/>
  <c r="R171" i="1" s="1"/>
  <c r="Q37" i="1"/>
  <c r="R37" i="1" s="1"/>
  <c r="Q279" i="1"/>
  <c r="R279" i="1" s="1"/>
  <c r="Q23" i="1"/>
  <c r="R23" i="1" s="1"/>
  <c r="Q195" i="1"/>
  <c r="R195" i="1" s="1"/>
  <c r="Q319" i="1"/>
  <c r="R319" i="1" s="1"/>
  <c r="Q403" i="1"/>
  <c r="R403" i="1" s="1"/>
  <c r="Q79" i="1"/>
  <c r="R79" i="1" s="1"/>
  <c r="Q178" i="1"/>
  <c r="R178" i="1" s="1"/>
  <c r="Q150" i="1"/>
  <c r="R150" i="1" s="1"/>
  <c r="Q302" i="1"/>
  <c r="R302" i="1" s="1"/>
  <c r="Q46" i="1"/>
  <c r="R46" i="1" s="1"/>
  <c r="Q218" i="1"/>
  <c r="R218" i="1" s="1"/>
  <c r="Q257" i="1"/>
  <c r="R257" i="1" s="1"/>
  <c r="Q164" i="1"/>
  <c r="R164" i="1" s="1"/>
  <c r="Q333" i="1"/>
  <c r="R333" i="1" s="1"/>
  <c r="Q393" i="1"/>
  <c r="R393" i="1" s="1"/>
  <c r="Q137" i="1"/>
  <c r="R137" i="1" s="1"/>
  <c r="Q300" i="1"/>
  <c r="R300" i="1" s="1"/>
  <c r="Q411" i="1"/>
  <c r="R411" i="1" s="1"/>
  <c r="Q155" i="1"/>
  <c r="R155" i="1" s="1"/>
  <c r="Q376" i="1"/>
  <c r="R376" i="1" s="1"/>
  <c r="Q263" i="1"/>
  <c r="R263" i="1" s="1"/>
  <c r="Q405" i="1"/>
  <c r="R405" i="1" s="1"/>
  <c r="Q163" i="1"/>
  <c r="R163" i="1" s="1"/>
  <c r="Q287" i="1"/>
  <c r="R287" i="1" s="1"/>
  <c r="Q371" i="1"/>
  <c r="R371" i="1" s="1"/>
  <c r="Q418" i="1"/>
  <c r="R418" i="1" s="1"/>
  <c r="Q102" i="1"/>
  <c r="R102" i="1" s="1"/>
  <c r="Q286" i="1"/>
  <c r="R286" i="1" s="1"/>
  <c r="Q30" i="1"/>
  <c r="R30" i="1" s="1"/>
  <c r="Q202" i="1"/>
  <c r="R202" i="1" s="1"/>
  <c r="Q326" i="1"/>
  <c r="R326" i="1" s="1"/>
  <c r="Q241" i="1"/>
  <c r="R241" i="1" s="1"/>
  <c r="Q404" i="1"/>
  <c r="R404" i="1" s="1"/>
  <c r="Q148" i="1"/>
  <c r="R148" i="1" s="1"/>
  <c r="Q317" i="1"/>
  <c r="R317" i="1" s="1"/>
  <c r="Q208" i="1"/>
  <c r="R208" i="1" s="1"/>
  <c r="Q377" i="1"/>
  <c r="R377" i="1" s="1"/>
  <c r="Q121" i="1"/>
  <c r="R121" i="1" s="1"/>
  <c r="Q28" i="1"/>
  <c r="R28" i="1" s="1"/>
  <c r="Q395" i="1"/>
  <c r="R395" i="1" s="1"/>
  <c r="Q139" i="1"/>
  <c r="R139" i="1" s="1"/>
  <c r="Q312" i="1"/>
  <c r="R312" i="1" s="1"/>
  <c r="Q7" i="1" l="1"/>
  <c r="R13" i="1"/>
</calcChain>
</file>

<file path=xl/sharedStrings.xml><?xml version="1.0" encoding="utf-8"?>
<sst xmlns="http://schemas.openxmlformats.org/spreadsheetml/2006/main" count="452" uniqueCount="215">
  <si>
    <t>tract</t>
  </si>
  <si>
    <t>Name</t>
  </si>
  <si>
    <t>Incarceration Rate</t>
  </si>
  <si>
    <t>Household Income</t>
  </si>
  <si>
    <t>Employment Rates</t>
  </si>
  <si>
    <t>Teen Birthrates</t>
  </si>
  <si>
    <t>Greenmount West, Baltimore, MD</t>
  </si>
  <si>
    <t>Broadway East, Baltimore, MD</t>
  </si>
  <si>
    <t>Poppleton, Baltimore, MD</t>
  </si>
  <si>
    <t>Sandtown-Winchester, Baltimore, MD</t>
  </si>
  <si>
    <t>Shipley Hill, Baltimore, MD</t>
  </si>
  <si>
    <t>Oliver, Baltimore, MD</t>
  </si>
  <si>
    <t>Cherry Hill, Baltimore, MD</t>
  </si>
  <si>
    <t>Johnson Square, Baltimore, MD</t>
  </si>
  <si>
    <t>Lexington, Baltimore, MD</t>
  </si>
  <si>
    <t>Madison - Eastend, Baltimore, MD</t>
  </si>
  <si>
    <t>Franklin Square, Baltimore, MD</t>
  </si>
  <si>
    <t>Westport, Baltimore, MD</t>
  </si>
  <si>
    <t>Gay Street, Baltimore, MD</t>
  </si>
  <si>
    <t>Saint Joseph's, Baltimore, MD</t>
  </si>
  <si>
    <t>Berea, Baltimore, MD</t>
  </si>
  <si>
    <t>Druid Heights, Baltimore, MD</t>
  </si>
  <si>
    <t>Upton, Baltimore, MD</t>
  </si>
  <si>
    <t>Barclay, Baltimore, MD</t>
  </si>
  <si>
    <t>Rosemont, Baltimore, MD</t>
  </si>
  <si>
    <t>Downtown, Baltimore, MD</t>
  </si>
  <si>
    <t>Reservoir Hill, Baltimore, MD</t>
  </si>
  <si>
    <t>Pratt Monroe, Baltimore, MD</t>
  </si>
  <si>
    <t>Penn North, Baltimore, MD</t>
  </si>
  <si>
    <t>Old Goucher, Baltimore, MD</t>
  </si>
  <si>
    <t>West Forest Park, Baltimore, MD</t>
  </si>
  <si>
    <t>Mount Clare, Baltimore, MD</t>
  </si>
  <si>
    <t>Baltimore, MD</t>
  </si>
  <si>
    <t>O'Donnell Heights, Baltimore, MD</t>
  </si>
  <si>
    <t>Woodbrook, Baltimore, MD</t>
  </si>
  <si>
    <t>Edmondson, Baltimore, MD</t>
  </si>
  <si>
    <t>Frankford, Baltimore, MD</t>
  </si>
  <si>
    <t>Harford - Echodale - Perring Parkway, Baltimore, MD</t>
  </si>
  <si>
    <t>Edgecomb, Baltimore, MD</t>
  </si>
  <si>
    <t>Pigtown, Baltimore, MD</t>
  </si>
  <si>
    <t>Harwood, Baltimore, MD</t>
  </si>
  <si>
    <t>East Baltimore Midway, Baltimore, MD</t>
  </si>
  <si>
    <t>Darley Park, Baltimore, MD</t>
  </si>
  <si>
    <t>Butchers Hill, Baltimore, MD</t>
  </si>
  <si>
    <t>Coldstream - Homestead - Montebello, Baltimore, MD</t>
  </si>
  <si>
    <t>Belair - Edison, Baltimore, MD</t>
  </si>
  <si>
    <t>McCulloh Homes, Baltimore, MD</t>
  </si>
  <si>
    <t>Cedonia, Baltimore, MD</t>
  </si>
  <si>
    <t>NW Community Action, Baltimore, MD</t>
  </si>
  <si>
    <t>Coppin Heights, Baltimore, MD</t>
  </si>
  <si>
    <t>Lochearn, Pikesville, MD</t>
  </si>
  <si>
    <t>Pleasant View Gardens, Baltimore, MD</t>
  </si>
  <si>
    <t>Park Circle, Baltimore, MD</t>
  </si>
  <si>
    <t>Hollins Market, Baltimore, MD</t>
  </si>
  <si>
    <t>Milton - Montford, Baltimore, MD</t>
  </si>
  <si>
    <t>Arlington, Baltimore, MD</t>
  </si>
  <si>
    <t>Bentalou-Smallwood, Baltimore, MD</t>
  </si>
  <si>
    <t>Rognel Heights, Baltimore, MD</t>
  </si>
  <si>
    <t>Patterson Park, Baltimore, MD</t>
  </si>
  <si>
    <t>Gwynn Oak, Baltimore, MD</t>
  </si>
  <si>
    <t>Central Park Heights, Baltimore, MD</t>
  </si>
  <si>
    <t>Harlem Park, Baltimore, MD</t>
  </si>
  <si>
    <t>Midtown Edmondson, Baltimore, MD</t>
  </si>
  <si>
    <t>Winston - Govans, Baltimore, MD</t>
  </si>
  <si>
    <t>Bolton Hill, Baltimore, MD</t>
  </si>
  <si>
    <t>Windsor Hills, Baltimore, MD</t>
  </si>
  <si>
    <t>Hanlon Longwood, Baltimore, MD</t>
  </si>
  <si>
    <t>Mill Hill, Baltimore, MD</t>
  </si>
  <si>
    <t>Dundalk, MD</t>
  </si>
  <si>
    <t>Irvington, Baltimore, MD</t>
  </si>
  <si>
    <t>Yale Heights, Baltimore, MD</t>
  </si>
  <si>
    <t>Parkside, Baltimore, MD</t>
  </si>
  <si>
    <t>Bridgeview-Greenlawn, Baltimore, MD</t>
  </si>
  <si>
    <t>Ednor Gardens - Lakeside, Baltimore, MD</t>
  </si>
  <si>
    <t>Brooklyn, Baltimore, MD</t>
  </si>
  <si>
    <t>Better Waverly, Baltimore, MD</t>
  </si>
  <si>
    <t>Walbrook, Baltimore, MD</t>
  </si>
  <si>
    <t>Upper Fells Point, Baltimore, MD</t>
  </si>
  <si>
    <t>Mondawmin, Baltimore, MD</t>
  </si>
  <si>
    <t>Beechfield, Baltimore, MD</t>
  </si>
  <si>
    <t>Curtis Bay, Baltimore, MD</t>
  </si>
  <si>
    <t>Gwynn Oak, Lochearn, MD</t>
  </si>
  <si>
    <t>Middle River, MD</t>
  </si>
  <si>
    <t>Dorchester, Baltimore, MD</t>
  </si>
  <si>
    <t>Glen, Baltimore, MD</t>
  </si>
  <si>
    <t>New Northwood, Baltimore, MD</t>
  </si>
  <si>
    <t>Baltimore Highlands, Baltimore, MD</t>
  </si>
  <si>
    <t>Perring Loch, Baltimore, MD</t>
  </si>
  <si>
    <t>Ramblewood, Baltimore, MD</t>
  </si>
  <si>
    <t>Perkins Homes, Baltimore, MD</t>
  </si>
  <si>
    <t>Mosher, Baltimore, MD</t>
  </si>
  <si>
    <t>Hillen, Baltimore, MD</t>
  </si>
  <si>
    <t>Essex, MD</t>
  </si>
  <si>
    <t>Claremont - Freedom, Baltimore, MD</t>
  </si>
  <si>
    <t>Mid-Govans, Baltimore, MD</t>
  </si>
  <si>
    <t>South Baltimore, Baltimore, MD</t>
  </si>
  <si>
    <t>Lakeland, Baltimore, MD</t>
  </si>
  <si>
    <t>Woodlawn, MD</t>
  </si>
  <si>
    <t>Reisterstown Station, Baltimore, MD</t>
  </si>
  <si>
    <t>Langston Hughes, Baltimore, MD</t>
  </si>
  <si>
    <t>Lansdowne - Baltimore Highlands, Halethorpe, MD</t>
  </si>
  <si>
    <t>Garwyn Oaks, Baltimore, MD</t>
  </si>
  <si>
    <t>Pikesville, MD</t>
  </si>
  <si>
    <t>Gwynn Oak, Woodlawn, MD</t>
  </si>
  <si>
    <t>Randallstown, MD</t>
  </si>
  <si>
    <t>Windsor Mill, Baltimore, MD</t>
  </si>
  <si>
    <t>Canton, Baltimore, MD</t>
  </si>
  <si>
    <t>Cedmont, Baltimore, MD</t>
  </si>
  <si>
    <t>Remington, Baltimore, MD</t>
  </si>
  <si>
    <t>Sparrows Point, MD</t>
  </si>
  <si>
    <t>Windsor Mill, Milford Mill, MD</t>
  </si>
  <si>
    <t>East Arlington, Baltimore, MD</t>
  </si>
  <si>
    <t>Riverside, Baltimore, MD</t>
  </si>
  <si>
    <t>Glen Burnie, MD</t>
  </si>
  <si>
    <t>Locust Point, Baltimore, MD</t>
  </si>
  <si>
    <t>Little Italy, Baltimore, MD</t>
  </si>
  <si>
    <t>Parkville, MD</t>
  </si>
  <si>
    <t>Morrell Park, Baltimore, MD</t>
  </si>
  <si>
    <t>Loch Raven, Baltimore, MD</t>
  </si>
  <si>
    <t>Fifteenth Street, Baltimore, MD</t>
  </si>
  <si>
    <t>Armistead Gardens, Baltimore, MD</t>
  </si>
  <si>
    <t>Lansdowne - Baltimore Highlands, Lansdowne, MD</t>
  </si>
  <si>
    <t>Joseph Lee, Baltimore, MD</t>
  </si>
  <si>
    <t>Hampden, Baltimore, MD</t>
  </si>
  <si>
    <t>Glenham-Belford, Baltimore, MD</t>
  </si>
  <si>
    <t>Owings Mills, MD</t>
  </si>
  <si>
    <t>Burleith-Leighton, Baltimore, MD</t>
  </si>
  <si>
    <t>Arcadia, Baltimore, MD</t>
  </si>
  <si>
    <t>Woodring, Baltimore, MD</t>
  </si>
  <si>
    <t>Allendale, Baltimore, MD</t>
  </si>
  <si>
    <t>Lauraville, Baltimore, MD</t>
  </si>
  <si>
    <t>Elkridge, MD</t>
  </si>
  <si>
    <t>Rosedale, MD</t>
  </si>
  <si>
    <t>Idlewood, Baltimore, MD</t>
  </si>
  <si>
    <t>Lake Walker, Baltimore, MD</t>
  </si>
  <si>
    <t>Riverside Park, Baltimore, MD</t>
  </si>
  <si>
    <t>Waltherson, Baltimore, MD</t>
  </si>
  <si>
    <t>Medford - Broening, Baltimore, MD</t>
  </si>
  <si>
    <t>Columbia, MD</t>
  </si>
  <si>
    <t>Towson, MD</t>
  </si>
  <si>
    <t>Catonsville, MD</t>
  </si>
  <si>
    <t>Harford County, MD</t>
  </si>
  <si>
    <t>Woodberry, Baltimore, MD</t>
  </si>
  <si>
    <t>Nottingham, MD</t>
  </si>
  <si>
    <t>Fallstaff, Baltimore, MD</t>
  </si>
  <si>
    <t>Owen Brown, Columbia, MD</t>
  </si>
  <si>
    <t>Chestnut Hill Cove, Riviera Beach, MD</t>
  </si>
  <si>
    <t>Ellicott City, MD</t>
  </si>
  <si>
    <t>Brooklyn Park, MD</t>
  </si>
  <si>
    <t>Halethorpe, MD</t>
  </si>
  <si>
    <t>Westgate, Baltimore, MD</t>
  </si>
  <si>
    <t>South Gate, Glen Burnie, MD</t>
  </si>
  <si>
    <t>Violetville, Baltimore, MD</t>
  </si>
  <si>
    <t>Radnor - Winston, Baltimore, MD</t>
  </si>
  <si>
    <t>Linthicum Heights, MD</t>
  </si>
  <si>
    <t>Oakland Mills, Columbia, MD</t>
  </si>
  <si>
    <t>Waterloo, Elkridge, MD</t>
  </si>
  <si>
    <t>Riviera Beach, MD</t>
  </si>
  <si>
    <t>Long Reach, Columbia, MD</t>
  </si>
  <si>
    <t>Savage, Jessup, MD</t>
  </si>
  <si>
    <t>North Harford Road, Baltimore, MD</t>
  </si>
  <si>
    <t>Hanover, MD</t>
  </si>
  <si>
    <t>Medfield, Baltimore, MD</t>
  </si>
  <si>
    <t>Perry Hall, MD</t>
  </si>
  <si>
    <t>Dorsey's Search, Columbia, MD</t>
  </si>
  <si>
    <t>Edgemere, MD</t>
  </si>
  <si>
    <t>Pasadena, MD</t>
  </si>
  <si>
    <t>Severn, MD</t>
  </si>
  <si>
    <t>Savage, Savage, MD</t>
  </si>
  <si>
    <t>Kendall Ridge, Columbia, MD</t>
  </si>
  <si>
    <t>Gwynn Oak, Pikesville, MD</t>
  </si>
  <si>
    <t>Relay, Halethorpe, MD</t>
  </si>
  <si>
    <t>Evergreen, Baltimore, MD</t>
  </si>
  <si>
    <t>White Marsh, MD</t>
  </si>
  <si>
    <t>Cheswolde, Baltimore, MD</t>
  </si>
  <si>
    <t>Normandy, Ellicott City, MD</t>
  </si>
  <si>
    <t>Mid-Charles, Baltimore, MD</t>
  </si>
  <si>
    <t>West Elkridge, Elkridge, MD</t>
  </si>
  <si>
    <t>Baltimore County, MD</t>
  </si>
  <si>
    <t>Homeland, Baltimore, MD</t>
  </si>
  <si>
    <t>Fells Point, Baltimore, MD</t>
  </si>
  <si>
    <t>Dunloggin, Ellicott City, MD</t>
  </si>
  <si>
    <t>Tuscany - Canterbury, Baltimore, MD</t>
  </si>
  <si>
    <t>Cross Country, Baltimore, MD</t>
  </si>
  <si>
    <t>Kings Contrivance, Columbia, MD</t>
  </si>
  <si>
    <t>Roland Park, Baltimore, MD</t>
  </si>
  <si>
    <t>Cross Keys, Baltimore, MD</t>
  </si>
  <si>
    <t>Taylor Village, Ellicott City, MD</t>
  </si>
  <si>
    <t>Mount Washington, Baltimore, MD</t>
  </si>
  <si>
    <t>Cold Springs, Baltimore, MD</t>
  </si>
  <si>
    <t>Anchors</t>
  </si>
  <si>
    <t>Average</t>
  </si>
  <si>
    <t>Standard Deviation</t>
  </si>
  <si>
    <t>z_incarceration</t>
  </si>
  <si>
    <t>z_household income</t>
  </si>
  <si>
    <t>z_employment</t>
  </si>
  <si>
    <t>z_teenage birthrates</t>
  </si>
  <si>
    <t>Distsq_1</t>
  </si>
  <si>
    <t>Distsq_2</t>
  </si>
  <si>
    <t>Distsq_3</t>
  </si>
  <si>
    <t>Distsq_4</t>
  </si>
  <si>
    <t>Dist_5</t>
  </si>
  <si>
    <t>anchor number</t>
  </si>
  <si>
    <t>column number</t>
  </si>
  <si>
    <t>Column name</t>
  </si>
  <si>
    <t>shortest distance</t>
  </si>
  <si>
    <t>Anchor number</t>
  </si>
  <si>
    <t>sum min distance</t>
  </si>
  <si>
    <t>characteristics</t>
  </si>
  <si>
    <t>slightly lower than average incarceration rates, household income and employment rate. Average teen birthrates</t>
  </si>
  <si>
    <t xml:space="preserve">low incarceration and teenage birthrates, quite high household income and employment rates, </t>
  </si>
  <si>
    <t xml:space="preserve">high incarceration rates, and teenage birthrates low household income and employment rates </t>
  </si>
  <si>
    <t xml:space="preserve">slightly higher than average incarceration rates and teenage birthrates, fairly low household income, average employment rates </t>
  </si>
  <si>
    <t>slightly lower than average incarceration and teenage birthrates, fairly high household income and ecmployment rates</t>
  </si>
  <si>
    <t>count cells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</si>
</sst>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40"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883FF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E79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E79"/>
        </patternFill>
      </fill>
    </dxf>
    <dxf>
      <fill>
        <patternFill>
          <bgColor theme="9" tint="0.59996337778862885"/>
        </patternFill>
      </fill>
    </dxf>
    <dxf>
      <fill>
        <patternFill>
          <bgColor rgb="FFFF7E79"/>
        </patternFill>
      </fill>
    </dxf>
    <dxf>
      <fill>
        <patternFill>
          <bgColor rgb="FFFF7E79"/>
        </patternFill>
      </fill>
    </dxf>
  </dxfs>
  <tableStyles count="0" defaultTableStyle="TableStyleMedium2" defaultPivotStyle="PivotStyleLight16"/>
  <colors>
    <mruColors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71A5-7218-D947-A292-0A06175950C3}">
  <dimension ref="A1:U429"/>
  <sheetViews>
    <sheetView tabSelected="1" zoomScale="83" workbookViewId="0">
      <selection activeCell="T6" sqref="T6"/>
    </sheetView>
  </sheetViews>
  <sheetFormatPr baseColWidth="10" defaultRowHeight="16" x14ac:dyDescent="0.2"/>
  <cols>
    <col min="4" max="4" width="23.6640625" customWidth="1"/>
    <col min="11" max="11" width="10.83203125" style="2"/>
  </cols>
  <sheetData>
    <row r="1" spans="1:21" x14ac:dyDescent="0.2">
      <c r="E1">
        <v>8</v>
      </c>
      <c r="F1">
        <v>9</v>
      </c>
      <c r="G1">
        <v>10</v>
      </c>
      <c r="H1">
        <v>11</v>
      </c>
      <c r="K1"/>
    </row>
    <row r="2" spans="1:21" x14ac:dyDescent="0.2">
      <c r="A2" s="4" t="s">
        <v>190</v>
      </c>
      <c r="B2" s="4" t="s">
        <v>202</v>
      </c>
      <c r="C2" s="4" t="s">
        <v>203</v>
      </c>
      <c r="D2" s="4" t="s">
        <v>204</v>
      </c>
      <c r="E2" s="5" t="s">
        <v>193</v>
      </c>
      <c r="F2" s="5" t="s">
        <v>194</v>
      </c>
      <c r="G2" s="5" t="s">
        <v>195</v>
      </c>
      <c r="H2" s="6" t="s">
        <v>196</v>
      </c>
      <c r="I2" s="5" t="s">
        <v>208</v>
      </c>
      <c r="K2"/>
    </row>
    <row r="3" spans="1:21" x14ac:dyDescent="0.2">
      <c r="B3">
        <v>1</v>
      </c>
      <c r="C3">
        <v>203</v>
      </c>
      <c r="D3" t="str">
        <f>VLOOKUP(C3, baltimore, 3,FALSE)</f>
        <v>Baltimore, MD</v>
      </c>
      <c r="E3">
        <f>VLOOKUP( $C3, baltimore, E$1,FALSE)</f>
        <v>-0.20593500814464541</v>
      </c>
      <c r="F3">
        <f>VLOOKUP( $C3, baltimore, F$1,FALSE)</f>
        <v>-0.21422708126069348</v>
      </c>
      <c r="G3">
        <f>VLOOKUP( $C3, baltimore, G$1,FALSE)</f>
        <v>-0.6343150984321354</v>
      </c>
      <c r="H3">
        <f>VLOOKUP( $C3, baltimore, H$1,FALSE)</f>
        <v>0.15962129954552376</v>
      </c>
      <c r="I3" t="s">
        <v>209</v>
      </c>
      <c r="K3"/>
    </row>
    <row r="4" spans="1:21" x14ac:dyDescent="0.2">
      <c r="B4">
        <v>2</v>
      </c>
      <c r="C4">
        <v>273</v>
      </c>
      <c r="D4" t="str">
        <f>VLOOKUP(C4, baltimore, 3,FALSE)</f>
        <v>South Gate, Glen Burnie, MD</v>
      </c>
      <c r="E4">
        <f>VLOOKUP( $C4, baltimore, E$1,FALSE)</f>
        <v>-0.60752912368040657</v>
      </c>
      <c r="F4">
        <f>VLOOKUP( $C4, baltimore, F$1,FALSE)</f>
        <v>0.63090092646713292</v>
      </c>
      <c r="G4">
        <f>VLOOKUP( $C4, baltimore, G$1,FALSE)</f>
        <v>0.73708812150928837</v>
      </c>
      <c r="H4">
        <f>VLOOKUP( $C4, baltimore, H$1,FALSE)</f>
        <v>-0.69667279683569083</v>
      </c>
      <c r="I4" t="s">
        <v>213</v>
      </c>
      <c r="K4"/>
    </row>
    <row r="5" spans="1:21" x14ac:dyDescent="0.2">
      <c r="B5">
        <v>3</v>
      </c>
      <c r="C5">
        <v>118</v>
      </c>
      <c r="D5" t="str">
        <f>VLOOKUP(C5, baltimore, 3,FALSE)</f>
        <v>Frankford, Baltimore, MD</v>
      </c>
      <c r="E5">
        <f>VLOOKUP( $C5, baltimore, E$1,FALSE)</f>
        <v>0.39024594687751529</v>
      </c>
      <c r="F5">
        <f>VLOOKUP( $C5, baltimore, F$1,FALSE)</f>
        <v>-0.73608470538947879</v>
      </c>
      <c r="G5">
        <f>VLOOKUP( $C5, baltimore, G$1,FALSE)</f>
        <v>1.6401735519662577E-2</v>
      </c>
      <c r="H5">
        <f>VLOOKUP( $C5, baltimore, H$1,FALSE)</f>
        <v>0.68475193323787087</v>
      </c>
      <c r="I5" t="s">
        <v>212</v>
      </c>
      <c r="K5"/>
    </row>
    <row r="6" spans="1:21" x14ac:dyDescent="0.2">
      <c r="B6">
        <v>4</v>
      </c>
      <c r="C6">
        <v>380</v>
      </c>
      <c r="D6" t="str">
        <f>VLOOKUP(C6, baltimore, 3,FALSE)</f>
        <v>Catonsville, MD</v>
      </c>
      <c r="E6">
        <f>VLOOKUP( $C6, baltimore, E$1,FALSE)</f>
        <v>-1.0753655675519633</v>
      </c>
      <c r="F6">
        <f>VLOOKUP( $C6, baltimore, F$1,FALSE)</f>
        <v>1.8283943385212331</v>
      </c>
      <c r="G6">
        <f>VLOOKUP( $C6, baltimore, G$1,FALSE)</f>
        <v>1.3878049554610865</v>
      </c>
      <c r="H6">
        <f>VLOOKUP( $C6, baltimore, H$1,FALSE)</f>
        <v>-1.3442156390576732</v>
      </c>
      <c r="I6" t="s">
        <v>210</v>
      </c>
      <c r="K6"/>
      <c r="Q6" t="s">
        <v>207</v>
      </c>
    </row>
    <row r="7" spans="1:21" x14ac:dyDescent="0.2">
      <c r="B7">
        <v>5</v>
      </c>
      <c r="C7">
        <v>45</v>
      </c>
      <c r="D7" t="str">
        <f>VLOOKUP(C7, baltimore, 3,FALSE)</f>
        <v>East Baltimore Midway, Baltimore, MD</v>
      </c>
      <c r="E7">
        <f>VLOOKUP( $C7, baltimore, E$1,FALSE)</f>
        <v>1.4542633457712331</v>
      </c>
      <c r="F7">
        <f>VLOOKUP( $C7, baltimore, F$1,FALSE)</f>
        <v>-1.2871059705774006</v>
      </c>
      <c r="G7">
        <f>VLOOKUP( $C7, baltimore, G$1,FALSE)</f>
        <v>-1.2867811711848789</v>
      </c>
      <c r="H7">
        <f>VLOOKUP( $C7, baltimore, H$1,FALSE)</f>
        <v>1.6273850752486831</v>
      </c>
      <c r="I7" t="s">
        <v>211</v>
      </c>
      <c r="K7"/>
      <c r="Q7">
        <f>SUM(Q13:Q429)</f>
        <v>338.34229837341746</v>
      </c>
    </row>
    <row r="8" spans="1:21" x14ac:dyDescent="0.2">
      <c r="K8"/>
    </row>
    <row r="9" spans="1:21" x14ac:dyDescent="0.2">
      <c r="B9" s="4" t="s">
        <v>191</v>
      </c>
      <c r="D9">
        <f>AVERAGE(D13:D429)</f>
        <v>2.8274100719424464E-2</v>
      </c>
      <c r="E9">
        <f t="shared" ref="E9:G9" si="0">AVERAGE(E13:E429)</f>
        <v>38480.91846522782</v>
      </c>
      <c r="F9">
        <f t="shared" si="0"/>
        <v>0.74706235011990385</v>
      </c>
      <c r="G9" s="2">
        <f t="shared" si="0"/>
        <v>0.27650791366906485</v>
      </c>
    </row>
    <row r="10" spans="1:21" x14ac:dyDescent="0.2">
      <c r="B10" s="4" t="s">
        <v>192</v>
      </c>
      <c r="D10">
        <f>STDEV(D13:D429)</f>
        <v>2.4153740368081253E-2</v>
      </c>
      <c r="E10">
        <f t="shared" ref="E10:G10" si="1">STDEV(E13:E429)</f>
        <v>14572.940297070796</v>
      </c>
      <c r="F10">
        <f t="shared" si="1"/>
        <v>5.7167723438296063E-2</v>
      </c>
      <c r="G10" s="2">
        <f t="shared" si="1"/>
        <v>0.16910078045841892</v>
      </c>
      <c r="P10" s="2"/>
    </row>
    <row r="11" spans="1:21" x14ac:dyDescent="0.2">
      <c r="G11" s="2"/>
      <c r="P11" s="2"/>
    </row>
    <row r="12" spans="1:21" x14ac:dyDescent="0.2">
      <c r="B12" s="4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G12" s="7" t="s">
        <v>5</v>
      </c>
      <c r="H12" s="5" t="s">
        <v>193</v>
      </c>
      <c r="I12" s="5" t="s">
        <v>194</v>
      </c>
      <c r="J12" s="5" t="s">
        <v>195</v>
      </c>
      <c r="K12" s="6" t="s">
        <v>196</v>
      </c>
      <c r="L12" s="5" t="s">
        <v>197</v>
      </c>
      <c r="M12" s="5" t="s">
        <v>198</v>
      </c>
      <c r="N12" s="5" t="s">
        <v>199</v>
      </c>
      <c r="O12" s="5" t="s">
        <v>200</v>
      </c>
      <c r="P12" s="6" t="s">
        <v>201</v>
      </c>
      <c r="Q12" s="5" t="s">
        <v>205</v>
      </c>
      <c r="R12" s="5" t="s">
        <v>206</v>
      </c>
      <c r="T12" s="5" t="s">
        <v>214</v>
      </c>
    </row>
    <row r="13" spans="1:21" x14ac:dyDescent="0.2">
      <c r="A13">
        <v>1</v>
      </c>
      <c r="B13" s="1">
        <v>24510000000</v>
      </c>
      <c r="C13" t="s">
        <v>6</v>
      </c>
      <c r="D13">
        <v>0.1268</v>
      </c>
      <c r="E13">
        <v>21169</v>
      </c>
      <c r="F13">
        <v>0.73109999999999997</v>
      </c>
      <c r="G13" s="2">
        <v>0.54959999999999998</v>
      </c>
      <c r="H13">
        <f>STANDARDIZE(D13,D$9,D$10)</f>
        <v>4.0791156060771359</v>
      </c>
      <c r="I13">
        <f>STANDARDIZE(E13,E$9,E$10)</f>
        <v>-1.1879495909763362</v>
      </c>
      <c r="J13">
        <f>STANDARDIZE(F13,F$9,F$10)</f>
        <v>-0.27921962184016003</v>
      </c>
      <c r="K13" s="2">
        <f>STANDARDIZE(G13,G$9,G$10)</f>
        <v>1.6149664453978507</v>
      </c>
      <c r="L13" s="3">
        <f>SUMXMY2($E$3:$H$3, H13:K13)</f>
        <v>21.553916583421405</v>
      </c>
      <c r="M13" s="3">
        <f>SUMXMY2($E$4:$H$4,H13:K13)</f>
        <v>31.649413443194639</v>
      </c>
      <c r="N13">
        <f>SUMXMY2($E$5:$H$5,H13:K13)</f>
        <v>14.764632262950242</v>
      </c>
      <c r="O13">
        <f>SUMXMY2($E$6:$H$6,H13:K13)</f>
        <v>47.202736420602591</v>
      </c>
      <c r="P13" s="2">
        <f>SUMXMY2($E$7:$H$7,H13:K13)</f>
        <v>7.915015874133899</v>
      </c>
      <c r="Q13">
        <f>MIN(L13:P13)</f>
        <v>7.915015874133899</v>
      </c>
      <c r="R13">
        <f>MATCH(Q13,L13:P13,0)</f>
        <v>5</v>
      </c>
      <c r="T13">
        <v>1</v>
      </c>
      <c r="U13">
        <f>COUNTIF(R13:R429, "1")</f>
        <v>79</v>
      </c>
    </row>
    <row r="14" spans="1:21" x14ac:dyDescent="0.2">
      <c r="A14">
        <f>A13+1</f>
        <v>2</v>
      </c>
      <c r="B14" s="1">
        <v>24510000000</v>
      </c>
      <c r="C14" t="s">
        <v>7</v>
      </c>
      <c r="D14">
        <v>0.11609999999999999</v>
      </c>
      <c r="E14">
        <v>17386</v>
      </c>
      <c r="F14">
        <v>0.67449999999999999</v>
      </c>
      <c r="G14" s="2">
        <v>0.58779999999999999</v>
      </c>
      <c r="H14">
        <f t="shared" ref="H14:H77" si="2">STANDARDIZE(D14,D$9,D$10)</f>
        <v>3.6361200353315022</v>
      </c>
      <c r="I14">
        <f>STANDARDIZE(E14,E$9,E$10)</f>
        <v>-1.4475403065686039</v>
      </c>
      <c r="J14">
        <f>STANDARDIZE(F14,F$9,F$10)</f>
        <v>-1.269288783175422</v>
      </c>
      <c r="K14" s="2">
        <f>STANDARDIZE(G14,G$9,G$10)</f>
        <v>1.8408672360177567</v>
      </c>
      <c r="L14" s="3">
        <f>SUMXMY2($E$3:$H$3, H14:K14)</f>
        <v>19.512227948040767</v>
      </c>
      <c r="M14" s="3">
        <f>SUMXMY2($E$4:$H$4,H14:K14)</f>
        <v>32.793133845951672</v>
      </c>
      <c r="N14">
        <f>SUMXMY2($E$5:$H$5,H14:K14)</f>
        <v>14.031470373730414</v>
      </c>
      <c r="O14">
        <f>SUMXMY2($E$6:$H$6,H14:K14)</f>
        <v>50.134744442078151</v>
      </c>
      <c r="P14" s="2">
        <f>SUMXMY2($E$7:$H$7,H14:K14)</f>
        <v>4.8321184065487399</v>
      </c>
      <c r="Q14">
        <f t="shared" ref="Q14:Q77" si="3">MIN(L14:P14)</f>
        <v>4.8321184065487399</v>
      </c>
      <c r="R14">
        <f t="shared" ref="R14:R77" si="4">MATCH(Q14,L14:P14,0)</f>
        <v>5</v>
      </c>
      <c r="T14">
        <v>2</v>
      </c>
      <c r="U14">
        <f>COUNTIF(R13:R429, "2")</f>
        <v>137</v>
      </c>
    </row>
    <row r="15" spans="1:21" x14ac:dyDescent="0.2">
      <c r="A15">
        <f t="shared" ref="A15:A78" si="5">A14+1</f>
        <v>3</v>
      </c>
      <c r="B15" s="1">
        <v>24510000000</v>
      </c>
      <c r="C15" t="s">
        <v>7</v>
      </c>
      <c r="D15">
        <v>0.1066</v>
      </c>
      <c r="E15">
        <v>20089</v>
      </c>
      <c r="F15">
        <v>0.69320000000000004</v>
      </c>
      <c r="G15" s="2">
        <v>0.53949999999999998</v>
      </c>
      <c r="H15">
        <f t="shared" si="2"/>
        <v>3.2428062108377156</v>
      </c>
      <c r="I15">
        <f>STANDARDIZE(E15,E$9,E$10)</f>
        <v>-1.2620595494324951</v>
      </c>
      <c r="J15">
        <f>STANDARDIZE(F15,F$9,F$10)</f>
        <v>-0.94218112739857651</v>
      </c>
      <c r="K15" s="2">
        <f>STANDARDIZE(G15,G$9,G$10)</f>
        <v>1.5552387494486084</v>
      </c>
      <c r="L15" s="3">
        <f>SUMXMY2($E$3:$H$3, H15:K15)</f>
        <v>15.034298435128507</v>
      </c>
      <c r="M15" s="3">
        <f>SUMXMY2($E$4:$H$4,H15:K15)</f>
        <v>26.299432374173055</v>
      </c>
      <c r="N15">
        <f>SUMXMY2($E$5:$H$5,H15:K15)</f>
        <v>10.090377998367998</v>
      </c>
      <c r="O15">
        <f>SUMXMY2($E$6:$H$6,H15:K15)</f>
        <v>42.033183638597464</v>
      </c>
      <c r="P15" s="2">
        <f>SUMXMY2($E$7:$H$7,H15:K15)</f>
        <v>3.3234671858963618</v>
      </c>
      <c r="Q15">
        <f t="shared" si="3"/>
        <v>3.3234671858963618</v>
      </c>
      <c r="R15">
        <f t="shared" si="4"/>
        <v>5</v>
      </c>
      <c r="T15">
        <v>3</v>
      </c>
      <c r="U15">
        <f>COUNTIF(R13:R429, "3")</f>
        <v>66</v>
      </c>
    </row>
    <row r="16" spans="1:21" x14ac:dyDescent="0.2">
      <c r="A16">
        <f t="shared" si="5"/>
        <v>4</v>
      </c>
      <c r="B16" s="1">
        <v>24510000000</v>
      </c>
      <c r="C16" t="s">
        <v>8</v>
      </c>
      <c r="D16">
        <v>0.1033</v>
      </c>
      <c r="E16">
        <v>15979</v>
      </c>
      <c r="F16">
        <v>0.60229999999999995</v>
      </c>
      <c r="G16" s="2">
        <v>0.44450000000000001</v>
      </c>
      <c r="H16">
        <f t="shared" si="2"/>
        <v>3.1061814086451371</v>
      </c>
      <c r="I16">
        <f>STANDARDIZE(E16,E$9,E$10)</f>
        <v>-1.5440891135573218</v>
      </c>
      <c r="J16">
        <f>STANDARDIZE(F16,F$9,F$10)</f>
        <v>-2.532239197458213</v>
      </c>
      <c r="K16" s="2">
        <f>STANDARDIZE(G16,G$9,G$10)</f>
        <v>0.99344358952999401</v>
      </c>
      <c r="L16" s="3">
        <f>SUMXMY2($E$3:$H$3, H16:K16)</f>
        <v>17.036023680251404</v>
      </c>
      <c r="M16" s="3">
        <f>SUMXMY2($E$4:$H$4,H16:K16)</f>
        <v>32.067222110120284</v>
      </c>
      <c r="N16">
        <f>SUMXMY2($E$5:$H$5,H16:K16)</f>
        <v>14.620037700020282</v>
      </c>
      <c r="O16">
        <f>SUMXMY2($E$6:$H$6,H16:K16)</f>
        <v>49.690376578524678</v>
      </c>
      <c r="P16" s="2">
        <f>SUMXMY2($E$7:$H$7,H16:K16)</f>
        <v>4.7479211247487978</v>
      </c>
      <c r="Q16">
        <f t="shared" si="3"/>
        <v>4.7479211247487978</v>
      </c>
      <c r="R16">
        <f t="shared" si="4"/>
        <v>5</v>
      </c>
      <c r="T16">
        <v>4</v>
      </c>
      <c r="U16">
        <f>COUNTIF(R13:R429, "4")</f>
        <v>50</v>
      </c>
    </row>
    <row r="17" spans="1:21" x14ac:dyDescent="0.2">
      <c r="A17">
        <f t="shared" si="5"/>
        <v>5</v>
      </c>
      <c r="B17" s="1">
        <v>24510000000</v>
      </c>
      <c r="C17" t="s">
        <v>9</v>
      </c>
      <c r="D17">
        <v>9.9599999999999994E-2</v>
      </c>
      <c r="E17">
        <v>19809</v>
      </c>
      <c r="F17">
        <v>0.70209999999999995</v>
      </c>
      <c r="G17" s="2">
        <v>0.51690000000000003</v>
      </c>
      <c r="H17">
        <f t="shared" si="2"/>
        <v>2.9529960243686095</v>
      </c>
      <c r="I17">
        <f>STANDARDIZE(E17,E$9,E$10)</f>
        <v>-1.2812732423655733</v>
      </c>
      <c r="J17">
        <f>STANDARDIZE(F17,F$9,F$10)</f>
        <v>-0.78649887411441144</v>
      </c>
      <c r="K17" s="2">
        <f>STANDARDIZE(G17,G$9,G$10)</f>
        <v>1.4215906377206013</v>
      </c>
      <c r="L17" s="3">
        <f>SUMXMY2($E$3:$H$3, H17:K17)</f>
        <v>12.733159290178875</v>
      </c>
      <c r="M17" s="3">
        <f>SUMXMY2($E$4:$H$4,H17:K17)</f>
        <v>23.142106693252387</v>
      </c>
      <c r="N17">
        <f>SUMXMY2($E$5:$H$5,H17:K17)</f>
        <v>8.0524991659053011</v>
      </c>
      <c r="O17">
        <f>SUMXMY2($E$6:$H$6,H17:K17)</f>
        <v>38.275011082852039</v>
      </c>
      <c r="P17" s="2">
        <f>SUMXMY2($E$7:$H$7,H17:K17)</f>
        <v>2.5388673898936633</v>
      </c>
      <c r="Q17">
        <f t="shared" si="3"/>
        <v>2.5388673898936633</v>
      </c>
      <c r="R17">
        <f t="shared" si="4"/>
        <v>5</v>
      </c>
      <c r="T17">
        <v>5</v>
      </c>
      <c r="U17">
        <f>COUNTIF(R13:R429, "5")</f>
        <v>85</v>
      </c>
    </row>
    <row r="18" spans="1:21" x14ac:dyDescent="0.2">
      <c r="A18">
        <f t="shared" si="5"/>
        <v>6</v>
      </c>
      <c r="B18" s="1">
        <v>24510000000</v>
      </c>
      <c r="C18" t="s">
        <v>10</v>
      </c>
      <c r="D18">
        <v>9.8699999999999996E-2</v>
      </c>
      <c r="E18">
        <v>17979</v>
      </c>
      <c r="F18">
        <v>0.6804</v>
      </c>
      <c r="G18" s="2">
        <v>0.59809999999999997</v>
      </c>
      <c r="H18">
        <f t="shared" si="2"/>
        <v>2.9157347146797243</v>
      </c>
      <c r="I18">
        <f>STANDARDIZE(E18,E$9,E$10)</f>
        <v>-1.4068484497496203</v>
      </c>
      <c r="J18">
        <f>STANDARDIZE(F18,F$9,F$10)</f>
        <v>-1.1660836939196257</v>
      </c>
      <c r="K18" s="2">
        <f>STANDARDIZE(G18,G$9,G$10)</f>
        <v>1.901777658619459</v>
      </c>
      <c r="L18" s="3">
        <f>SUMXMY2($E$3:$H$3, H18:K18)</f>
        <v>14.485054205583268</v>
      </c>
      <c r="M18" s="3">
        <f>SUMXMY2($E$4:$H$4,H18:K18)</f>
        <v>26.939818323465992</v>
      </c>
      <c r="N18">
        <f>SUMXMY2($E$5:$H$5,H18:K18)</f>
        <v>9.7074409241199575</v>
      </c>
      <c r="O18">
        <f>SUMXMY2($E$6:$H$6,H18:K18)</f>
        <v>43.454497083888924</v>
      </c>
      <c r="P18" s="2">
        <f>SUMXMY2($E$7:$H$7,H18:K18)</f>
        <v>2.240095994284653</v>
      </c>
      <c r="Q18">
        <f t="shared" si="3"/>
        <v>2.240095994284653</v>
      </c>
      <c r="R18">
        <f t="shared" si="4"/>
        <v>5</v>
      </c>
    </row>
    <row r="19" spans="1:21" x14ac:dyDescent="0.2">
      <c r="A19">
        <f t="shared" si="5"/>
        <v>7</v>
      </c>
      <c r="B19" s="1">
        <v>24510000000</v>
      </c>
      <c r="C19" t="s">
        <v>11</v>
      </c>
      <c r="D19">
        <v>9.3100000000000002E-2</v>
      </c>
      <c r="E19">
        <v>19381</v>
      </c>
      <c r="F19">
        <v>0.67969999999999997</v>
      </c>
      <c r="G19" s="2">
        <v>0.59709999999999996</v>
      </c>
      <c r="H19">
        <f t="shared" si="2"/>
        <v>2.6838865655044399</v>
      </c>
      <c r="I19">
        <f>STANDARDIZE(E19,E$9,E$10)</f>
        <v>-1.3106427444204214</v>
      </c>
      <c r="J19">
        <f>STANDARDIZE(F19,F$9,F$10)</f>
        <v>-1.1783283655262462</v>
      </c>
      <c r="K19" s="2">
        <f>STANDARDIZE(G19,G$9,G$10)</f>
        <v>1.8958640253571579</v>
      </c>
      <c r="L19" s="3">
        <f>SUMXMY2($E$3:$H$3, H19:K19)</f>
        <v>12.863685271657884</v>
      </c>
      <c r="M19" s="3">
        <f>SUMXMY2($E$4:$H$4,H19:K19)</f>
        <v>24.993076558209022</v>
      </c>
      <c r="N19">
        <f>SUMXMY2($E$5:$H$5,H19:K19)</f>
        <v>8.4850767416531081</v>
      </c>
      <c r="O19">
        <f>SUMXMY2($E$6:$H$6,H19:K19)</f>
        <v>41.068686860807972</v>
      </c>
      <c r="P19" s="2">
        <f>SUMXMY2($E$7:$H$7,H19:K19)</f>
        <v>1.5963701999365738</v>
      </c>
      <c r="Q19">
        <f t="shared" si="3"/>
        <v>1.5963701999365738</v>
      </c>
      <c r="R19">
        <f t="shared" si="4"/>
        <v>5</v>
      </c>
    </row>
    <row r="20" spans="1:21" x14ac:dyDescent="0.2">
      <c r="A20">
        <f t="shared" si="5"/>
        <v>8</v>
      </c>
      <c r="B20" s="1">
        <v>24510000000</v>
      </c>
      <c r="C20" t="s">
        <v>12</v>
      </c>
      <c r="D20">
        <v>9.11E-2</v>
      </c>
      <c r="E20">
        <v>17902</v>
      </c>
      <c r="F20">
        <v>0.69940000000000002</v>
      </c>
      <c r="G20" s="2">
        <v>0.65610000000000002</v>
      </c>
      <c r="H20">
        <f t="shared" si="2"/>
        <v>2.6010836550846954</v>
      </c>
      <c r="I20">
        <f>STANDARDIZE(E20,E$9,E$10)</f>
        <v>-1.4121322153062168</v>
      </c>
      <c r="J20">
        <f>STANDARDIZE(F20,F$9,F$10)</f>
        <v>-0.83372832173994382</v>
      </c>
      <c r="K20" s="2">
        <f>STANDARDIZE(G20,G$9,G$10)</f>
        <v>2.2447683878329294</v>
      </c>
      <c r="L20" s="3">
        <f>SUMXMY2($E$3:$H$3, H20:K20)</f>
        <v>13.701934499313914</v>
      </c>
      <c r="M20" s="3">
        <f>SUMXMY2($E$4:$H$4,H20:K20)</f>
        <v>25.588720923685898</v>
      </c>
      <c r="N20">
        <f>SUMXMY2($E$5:$H$5,H20:K20)</f>
        <v>8.5012160605589564</v>
      </c>
      <c r="O20">
        <f>SUMXMY2($E$6:$H$6,H20:K20)</f>
        <v>41.833307679673936</v>
      </c>
      <c r="P20" s="2">
        <f>SUMXMY2($E$7:$H$7,H20:K20)</f>
        <v>1.9172474227724874</v>
      </c>
      <c r="Q20">
        <f t="shared" si="3"/>
        <v>1.9172474227724874</v>
      </c>
      <c r="R20">
        <f t="shared" si="4"/>
        <v>5</v>
      </c>
    </row>
    <row r="21" spans="1:21" x14ac:dyDescent="0.2">
      <c r="A21">
        <f t="shared" si="5"/>
        <v>9</v>
      </c>
      <c r="B21" s="1">
        <v>24510000000</v>
      </c>
      <c r="C21" t="s">
        <v>13</v>
      </c>
      <c r="D21">
        <v>8.9700000000000002E-2</v>
      </c>
      <c r="E21">
        <v>17650</v>
      </c>
      <c r="F21">
        <v>0.68640000000000001</v>
      </c>
      <c r="G21" s="2">
        <v>0.54400000000000004</v>
      </c>
      <c r="H21">
        <f t="shared" si="2"/>
        <v>2.5431216177908742</v>
      </c>
      <c r="I21">
        <f>STANDARDIZE(E21,E$9,E$10)</f>
        <v>-1.4294245389459872</v>
      </c>
      <c r="J21">
        <f>STANDARDIZE(F21,F$9,F$10)</f>
        <v>-1.0611293658628842</v>
      </c>
      <c r="K21" s="2">
        <f>STANDARDIZE(G21,G$9,G$10)</f>
        <v>1.5818500991289641</v>
      </c>
      <c r="L21" s="3">
        <f>SUMXMY2($E$3:$H$3, H21:K21)</f>
        <v>11.238922371011785</v>
      </c>
      <c r="M21" s="3">
        <f>SUMXMY2($E$4:$H$4,H21:K21)</f>
        <v>22.596793837489567</v>
      </c>
      <c r="N21">
        <f>SUMXMY2($E$5:$H$5,H21:K21)</f>
        <v>7.0814521728986604</v>
      </c>
      <c r="O21">
        <f>SUMXMY2($E$6:$H$6,H21:K21)</f>
        <v>38.265973363220319</v>
      </c>
      <c r="P21" s="2">
        <f>SUMXMY2($E$7:$H$7,H21:K21)</f>
        <v>1.2588590827433817</v>
      </c>
      <c r="Q21">
        <f t="shared" si="3"/>
        <v>1.2588590827433817</v>
      </c>
      <c r="R21">
        <f t="shared" si="4"/>
        <v>5</v>
      </c>
    </row>
    <row r="22" spans="1:21" x14ac:dyDescent="0.2">
      <c r="A22">
        <f t="shared" si="5"/>
        <v>10</v>
      </c>
      <c r="B22" s="1">
        <v>24510000000</v>
      </c>
      <c r="C22" t="s">
        <v>14</v>
      </c>
      <c r="D22">
        <v>8.8300000000000003E-2</v>
      </c>
      <c r="E22">
        <v>21614</v>
      </c>
      <c r="F22">
        <v>0.74560000000000004</v>
      </c>
      <c r="G22" s="2">
        <v>0.60780000000000001</v>
      </c>
      <c r="H22">
        <f t="shared" si="2"/>
        <v>2.485159580497053</v>
      </c>
      <c r="I22">
        <f>STANDARDIZE(E22,E$9,E$10)</f>
        <v>-1.1574135432791226</v>
      </c>
      <c r="J22">
        <f>STANDARDIZE(F22,F$9,F$10)</f>
        <v>-2.5579995703033317E-2</v>
      </c>
      <c r="K22" s="2">
        <f>STANDARDIZE(G22,G$9,G$10)</f>
        <v>1.9591399012637811</v>
      </c>
      <c r="L22" s="3">
        <f>SUMXMY2($E$3:$H$3, H22:K22)</f>
        <v>11.740416410376119</v>
      </c>
      <c r="M22" s="3">
        <f>SUMXMY2($E$4:$H$4,H22:K22)</f>
        <v>20.397795808049271</v>
      </c>
      <c r="N22">
        <f>SUMXMY2($E$5:$H$5,H22:K22)</f>
        <v>6.1920082807681158</v>
      </c>
      <c r="O22">
        <f>SUMXMY2($E$6:$H$6,H22:K22)</f>
        <v>34.502202882860246</v>
      </c>
      <c r="P22" s="2">
        <f>SUMXMY2($E$7:$H$7,H22:K22)</f>
        <v>2.7802568420914886</v>
      </c>
      <c r="Q22">
        <f t="shared" si="3"/>
        <v>2.7802568420914886</v>
      </c>
      <c r="R22">
        <f t="shared" si="4"/>
        <v>5</v>
      </c>
    </row>
    <row r="23" spans="1:21" x14ac:dyDescent="0.2">
      <c r="A23">
        <f t="shared" si="5"/>
        <v>11</v>
      </c>
      <c r="B23" s="1">
        <v>24510000000</v>
      </c>
      <c r="C23" t="s">
        <v>15</v>
      </c>
      <c r="D23">
        <v>8.6499999999999994E-2</v>
      </c>
      <c r="E23">
        <v>19977</v>
      </c>
      <c r="F23">
        <v>0.66359999999999997</v>
      </c>
      <c r="G23" s="2">
        <v>0.55449999999999999</v>
      </c>
      <c r="H23">
        <f t="shared" si="2"/>
        <v>2.4106369611192826</v>
      </c>
      <c r="I23">
        <f>STANDARDIZE(E23,E$9,E$10)</f>
        <v>-1.2697450266057264</v>
      </c>
      <c r="J23">
        <f>STANDARDIZE(F23,F$9,F$10)</f>
        <v>-1.459955812478503</v>
      </c>
      <c r="K23" s="2">
        <f>STANDARDIZE(G23,G$9,G$10)</f>
        <v>1.6439432483831267</v>
      </c>
      <c r="L23" s="3">
        <f>SUMXMY2($E$3:$H$3, H23:K23)</f>
        <v>10.845461239775165</v>
      </c>
      <c r="M23" s="3">
        <f>SUMXMY2($E$4:$H$4,H23:K23)</f>
        <v>23.027267073375651</v>
      </c>
      <c r="N23">
        <f>SUMXMY2($E$5:$H$5,H23:K23)</f>
        <v>7.4664527774507476</v>
      </c>
      <c r="O23">
        <f>SUMXMY2($E$6:$H$6,H23:K23)</f>
        <v>38.789516083658917</v>
      </c>
      <c r="P23" s="2">
        <f>SUMXMY2($E$7:$H$7,H23:K23)</f>
        <v>0.94521552399421227</v>
      </c>
      <c r="Q23">
        <f t="shared" si="3"/>
        <v>0.94521552399421227</v>
      </c>
      <c r="R23">
        <f t="shared" si="4"/>
        <v>5</v>
      </c>
    </row>
    <row r="24" spans="1:21" x14ac:dyDescent="0.2">
      <c r="A24">
        <f t="shared" si="5"/>
        <v>12</v>
      </c>
      <c r="B24" s="1">
        <v>24510000000</v>
      </c>
      <c r="C24" t="s">
        <v>16</v>
      </c>
      <c r="D24">
        <v>8.43E-2</v>
      </c>
      <c r="E24">
        <v>18168</v>
      </c>
      <c r="F24">
        <v>0.64410000000000001</v>
      </c>
      <c r="G24" s="2">
        <v>0.53610000000000002</v>
      </c>
      <c r="H24">
        <f t="shared" si="2"/>
        <v>2.3195537596575639</v>
      </c>
      <c r="I24">
        <f>STANDARDIZE(E24,E$9,E$10)</f>
        <v>-1.3938792070197925</v>
      </c>
      <c r="J24">
        <f>STANDARDIZE(F24,F$9,F$10)</f>
        <v>-1.8010573786629125</v>
      </c>
      <c r="K24" s="2">
        <f>STANDARDIZE(G24,G$9,G$10)</f>
        <v>1.5351323963567847</v>
      </c>
      <c r="L24" s="3">
        <f>SUMXMY2($E$3:$H$3, H24:K24)</f>
        <v>11.022990980032116</v>
      </c>
      <c r="M24" s="3">
        <f>SUMXMY2($E$4:$H$4,H24:K24)</f>
        <v>24.09068579529875</v>
      </c>
      <c r="N24">
        <f>SUMXMY2($E$5:$H$5,H24:K24)</f>
        <v>8.1812268066088567</v>
      </c>
      <c r="O24">
        <f>SUMXMY2($E$6:$H$6,H24:K24)</f>
        <v>40.368012135594171</v>
      </c>
      <c r="P24" s="2">
        <f>SUMXMY2($E$7:$H$7,H24:K24)</f>
        <v>1.0331185987246818</v>
      </c>
      <c r="Q24">
        <f t="shared" si="3"/>
        <v>1.0331185987246818</v>
      </c>
      <c r="R24">
        <f t="shared" si="4"/>
        <v>5</v>
      </c>
    </row>
    <row r="25" spans="1:21" x14ac:dyDescent="0.2">
      <c r="A25">
        <f t="shared" si="5"/>
        <v>13</v>
      </c>
      <c r="B25" s="1">
        <v>24510000000</v>
      </c>
      <c r="C25" t="s">
        <v>17</v>
      </c>
      <c r="D25">
        <v>8.43E-2</v>
      </c>
      <c r="E25">
        <v>19279</v>
      </c>
      <c r="F25">
        <v>0.67600000000000005</v>
      </c>
      <c r="G25" s="2">
        <v>0.52680000000000005</v>
      </c>
      <c r="H25">
        <f t="shared" si="2"/>
        <v>2.3195537596575639</v>
      </c>
      <c r="I25">
        <f>STANDARDIZE(E25,E$9,E$10)</f>
        <v>-1.3176420182746142</v>
      </c>
      <c r="J25">
        <f>STANDARDIZE(F25,F$9,F$10)</f>
        <v>-1.2430502011612357</v>
      </c>
      <c r="K25" s="2">
        <f>STANDARDIZE(G25,G$9,G$10)</f>
        <v>1.4801356070173834</v>
      </c>
      <c r="L25" s="3">
        <f>SUMXMY2($E$3:$H$3, H25:K25)</f>
        <v>9.709934501053052</v>
      </c>
      <c r="M25" s="3">
        <f>SUMXMY2($E$4:$H$4,H25:K25)</f>
        <v>21.02407641742677</v>
      </c>
      <c r="N25">
        <f>SUMXMY2($E$5:$H$5,H25:K25)</f>
        <v>6.2792919139485743</v>
      </c>
      <c r="O25">
        <f>SUMXMY2($E$6:$H$6,H25:K25)</f>
        <v>36.321380812874068</v>
      </c>
      <c r="P25" s="2">
        <f>SUMXMY2($E$7:$H$7,H25:K25)</f>
        <v>0.77325475420615364</v>
      </c>
      <c r="Q25">
        <f t="shared" si="3"/>
        <v>0.77325475420615364</v>
      </c>
      <c r="R25">
        <f t="shared" si="4"/>
        <v>5</v>
      </c>
    </row>
    <row r="26" spans="1:21" x14ac:dyDescent="0.2">
      <c r="A26">
        <f t="shared" si="5"/>
        <v>14</v>
      </c>
      <c r="B26" s="1">
        <v>24510000000</v>
      </c>
      <c r="C26" t="s">
        <v>18</v>
      </c>
      <c r="D26">
        <v>8.2500000000000004E-2</v>
      </c>
      <c r="E26">
        <v>19477</v>
      </c>
      <c r="F26">
        <v>0.66620000000000001</v>
      </c>
      <c r="G26" s="2">
        <v>0.56440000000000001</v>
      </c>
      <c r="H26">
        <f t="shared" si="2"/>
        <v>2.245031140279794</v>
      </c>
      <c r="I26">
        <f>STANDARDIZE(E26,E$9,E$10)</f>
        <v>-1.3040551925576518</v>
      </c>
      <c r="J26">
        <f>STANDARDIZE(F26,F$9,F$10)</f>
        <v>-1.4144756036539141</v>
      </c>
      <c r="K26" s="2">
        <f>STANDARDIZE(G26,G$9,G$10)</f>
        <v>1.7024882176799088</v>
      </c>
      <c r="L26" s="3">
        <f>SUMXMY2($E$3:$H$3, H26:K26)</f>
        <v>10.184049113877023</v>
      </c>
      <c r="M26" s="3">
        <f>SUMXMY2($E$4:$H$4,H26:K26)</f>
        <v>22.266355279085829</v>
      </c>
      <c r="N26">
        <f>SUMXMY2($E$5:$H$5,H26:K26)</f>
        <v>6.8460156923887201</v>
      </c>
      <c r="O26">
        <f>SUMXMY2($E$6:$H$6,H26:K26)</f>
        <v>37.972455084789836</v>
      </c>
      <c r="P26" s="2">
        <f>SUMXMY2($E$7:$H$7,H26:K26)</f>
        <v>0.64754733104430362</v>
      </c>
      <c r="Q26">
        <f t="shared" si="3"/>
        <v>0.64754733104430362</v>
      </c>
      <c r="R26">
        <f t="shared" si="4"/>
        <v>5</v>
      </c>
    </row>
    <row r="27" spans="1:21" x14ac:dyDescent="0.2">
      <c r="A27">
        <f t="shared" si="5"/>
        <v>15</v>
      </c>
      <c r="B27" s="1">
        <v>24510000000</v>
      </c>
      <c r="C27" t="s">
        <v>19</v>
      </c>
      <c r="D27">
        <v>7.7499999999999999E-2</v>
      </c>
      <c r="E27">
        <v>23275</v>
      </c>
      <c r="F27">
        <v>0.73929999999999996</v>
      </c>
      <c r="G27" s="2">
        <v>0.48780000000000001</v>
      </c>
      <c r="H27">
        <f t="shared" si="2"/>
        <v>2.0380238642304325</v>
      </c>
      <c r="I27">
        <f>STANDARDIZE(E27,E$9,E$10)</f>
        <v>-1.0434351719868264</v>
      </c>
      <c r="J27">
        <f>STANDARDIZE(F27,F$9,F$10)</f>
        <v>-0.13578204016261344</v>
      </c>
      <c r="K27" s="2">
        <f>STANDARDIZE(G27,G$9,G$10)</f>
        <v>1.2495039097876361</v>
      </c>
      <c r="L27" s="3">
        <f>SUMXMY2($E$3:$H$3, H27:K27)</f>
        <v>7.1593167929322341</v>
      </c>
      <c r="M27" s="3">
        <f>SUMXMY2($E$4:$H$4,H27:K27)</f>
        <v>14.351858074970346</v>
      </c>
      <c r="N27">
        <f>SUMXMY2($E$5:$H$5,H27:K27)</f>
        <v>3.1517410708313047</v>
      </c>
      <c r="O27">
        <f>SUMXMY2($E$6:$H$6,H27:K27)</f>
        <v>26.989296922655242</v>
      </c>
      <c r="P27" s="2">
        <f>SUMXMY2($E$7:$H$7,H27:K27)</f>
        <v>1.8677449758217306</v>
      </c>
      <c r="Q27">
        <f t="shared" si="3"/>
        <v>1.8677449758217306</v>
      </c>
      <c r="R27">
        <f t="shared" si="4"/>
        <v>5</v>
      </c>
    </row>
    <row r="28" spans="1:21" x14ac:dyDescent="0.2">
      <c r="A28">
        <f t="shared" si="5"/>
        <v>16</v>
      </c>
      <c r="B28" s="1">
        <v>24510000000</v>
      </c>
      <c r="C28" t="s">
        <v>20</v>
      </c>
      <c r="D28">
        <v>7.7499999999999999E-2</v>
      </c>
      <c r="E28">
        <v>19744</v>
      </c>
      <c r="F28">
        <v>0.66349999999999998</v>
      </c>
      <c r="G28" s="2">
        <v>0.5323</v>
      </c>
      <c r="H28">
        <f t="shared" si="2"/>
        <v>2.0380238642304325</v>
      </c>
      <c r="I28">
        <f>STANDARDIZE(E28,E$9,E$10)</f>
        <v>-1.2857335639393237</v>
      </c>
      <c r="J28">
        <f>STANDARDIZE(F28,F$9,F$10)</f>
        <v>-1.4617050512794485</v>
      </c>
      <c r="K28" s="2">
        <f>STANDARDIZE(G28,G$9,G$10)</f>
        <v>1.5126605899600398</v>
      </c>
      <c r="L28" s="3">
        <f>SUMXMY2($E$3:$H$3, H28:K28)</f>
        <v>8.6987670188112567</v>
      </c>
      <c r="M28" s="3">
        <f>SUMXMY2($E$4:$H$4,H28:K28)</f>
        <v>20.388283812372237</v>
      </c>
      <c r="N28">
        <f>SUMXMY2($E$5:$H$5,H28:K28)</f>
        <v>5.8875183496781647</v>
      </c>
      <c r="O28">
        <f>SUMXMY2($E$6:$H$6,H28:K28)</f>
        <v>35.672435413258604</v>
      </c>
      <c r="P28" s="2">
        <f>SUMXMY2($E$7:$H$7,H28:K28)</f>
        <v>0.38453829776381709</v>
      </c>
      <c r="Q28">
        <f t="shared" si="3"/>
        <v>0.38453829776381709</v>
      </c>
      <c r="R28">
        <f t="shared" si="4"/>
        <v>5</v>
      </c>
    </row>
    <row r="29" spans="1:21" x14ac:dyDescent="0.2">
      <c r="A29">
        <f t="shared" si="5"/>
        <v>17</v>
      </c>
      <c r="B29" s="1">
        <v>24510000000</v>
      </c>
      <c r="C29" t="s">
        <v>21</v>
      </c>
      <c r="D29">
        <v>7.6899999999999996E-2</v>
      </c>
      <c r="E29">
        <v>18429</v>
      </c>
      <c r="F29">
        <v>0.62890000000000001</v>
      </c>
      <c r="G29" s="2">
        <v>0.51859999999999995</v>
      </c>
      <c r="H29">
        <f t="shared" si="2"/>
        <v>2.0131829911045087</v>
      </c>
      <c r="I29">
        <f>STANDARDIZE(E29,E$9,E$10)</f>
        <v>-1.3759693003928875</v>
      </c>
      <c r="J29">
        <f>STANDARDIZE(F29,F$9,F$10)</f>
        <v>-2.0669416764066577</v>
      </c>
      <c r="K29" s="2">
        <f>STANDARDIZE(G29,G$9,G$10)</f>
        <v>1.4316438142665131</v>
      </c>
      <c r="L29" s="3">
        <f>SUMXMY2($E$3:$H$3, H29:K29)</f>
        <v>9.944589868181863</v>
      </c>
      <c r="M29" s="3">
        <f>SUMXMY2($E$4:$H$4,H29:K29)</f>
        <v>23.287974800731721</v>
      </c>
      <c r="N29">
        <f>SUMXMY2($E$5:$H$5,H29:K29)</f>
        <v>7.9415441984102317</v>
      </c>
      <c r="O29">
        <f>SUMXMY2($E$6:$H$6,H29:K29)</f>
        <v>39.447748524584689</v>
      </c>
      <c r="P29" s="2">
        <f>SUMXMY2($E$7:$H$7,H29:K29)</f>
        <v>0.96725291648416178</v>
      </c>
      <c r="Q29">
        <f t="shared" si="3"/>
        <v>0.96725291648416178</v>
      </c>
      <c r="R29">
        <f t="shared" si="4"/>
        <v>5</v>
      </c>
    </row>
    <row r="30" spans="1:21" x14ac:dyDescent="0.2">
      <c r="A30">
        <f t="shared" si="5"/>
        <v>18</v>
      </c>
      <c r="B30" s="1">
        <v>24510000000</v>
      </c>
      <c r="C30" t="s">
        <v>7</v>
      </c>
      <c r="D30">
        <v>7.6799999999999993E-2</v>
      </c>
      <c r="E30">
        <v>19370</v>
      </c>
      <c r="F30">
        <v>0.67789999999999995</v>
      </c>
      <c r="G30" s="2">
        <v>0.56299999999999994</v>
      </c>
      <c r="H30">
        <f t="shared" si="2"/>
        <v>2.0090428455835214</v>
      </c>
      <c r="I30">
        <f>STANDARDIZE(E30,E$9,E$10)</f>
        <v>-1.3113975680713639</v>
      </c>
      <c r="J30">
        <f>STANDARDIZE(F30,F$9,F$10)</f>
        <v>-1.2098146639432692</v>
      </c>
      <c r="K30" s="2">
        <f>STANDARDIZE(G30,G$9,G$10)</f>
        <v>1.6942091311126866</v>
      </c>
      <c r="L30" s="3">
        <f>SUMXMY2($E$3:$H$3, H30:K30)</f>
        <v>8.7960695323321119</v>
      </c>
      <c r="M30" s="3">
        <f>SUMXMY2($E$4:$H$4,H30:K30)</f>
        <v>20.125719161617301</v>
      </c>
      <c r="N30">
        <f>SUMXMY2($E$5:$H$5,H30:K30)</f>
        <v>5.4740987818805209</v>
      </c>
      <c r="O30">
        <f>SUMXMY2($E$6:$H$6,H30:K30)</f>
        <v>35.351521246824568</v>
      </c>
      <c r="P30" s="2">
        <f>SUMXMY2($E$7:$H$7,H30:K30)</f>
        <v>0.31875967279986978</v>
      </c>
      <c r="Q30">
        <f t="shared" si="3"/>
        <v>0.31875967279986978</v>
      </c>
      <c r="R30">
        <f t="shared" si="4"/>
        <v>5</v>
      </c>
    </row>
    <row r="31" spans="1:21" x14ac:dyDescent="0.2">
      <c r="A31">
        <f t="shared" si="5"/>
        <v>19</v>
      </c>
      <c r="B31" s="1">
        <v>24510000000</v>
      </c>
      <c r="C31" t="s">
        <v>22</v>
      </c>
      <c r="D31">
        <v>7.5800000000000006E-2</v>
      </c>
      <c r="E31">
        <v>19350</v>
      </c>
      <c r="F31">
        <v>0.67679999999999996</v>
      </c>
      <c r="G31" s="2">
        <v>0.5393</v>
      </c>
      <c r="H31">
        <f t="shared" si="2"/>
        <v>1.9676413903736496</v>
      </c>
      <c r="I31">
        <f>STANDARDIZE(E31,E$9,E$10)</f>
        <v>-1.3127699747094408</v>
      </c>
      <c r="J31">
        <f>STANDARDIZE(F31,F$9,F$10)</f>
        <v>-1.2290562907536715</v>
      </c>
      <c r="K31" s="2">
        <f>STANDARDIZE(G31,G$9,G$10)</f>
        <v>1.5540560227961484</v>
      </c>
      <c r="L31" s="3">
        <f>SUMXMY2($E$3:$H$3, H31:K31)</f>
        <v>8.229396132193596</v>
      </c>
      <c r="M31" s="3">
        <f>SUMXMY2($E$4:$H$4,H31:K31)</f>
        <v>19.340863817928181</v>
      </c>
      <c r="N31">
        <f>SUMXMY2($E$5:$H$5,H31:K31)</f>
        <v>5.1275975803444185</v>
      </c>
      <c r="O31">
        <f>SUMXMY2($E$6:$H$6,H31:K31)</f>
        <v>34.374745996543197</v>
      </c>
      <c r="P31" s="2">
        <f>SUMXMY2($E$7:$H$7,H31:K31)</f>
        <v>0.27292496954227397</v>
      </c>
      <c r="Q31">
        <f t="shared" si="3"/>
        <v>0.27292496954227397</v>
      </c>
      <c r="R31">
        <f t="shared" si="4"/>
        <v>5</v>
      </c>
    </row>
    <row r="32" spans="1:21" x14ac:dyDescent="0.2">
      <c r="A32">
        <f t="shared" si="5"/>
        <v>20</v>
      </c>
      <c r="B32" s="1">
        <v>24510000000</v>
      </c>
      <c r="C32" t="s">
        <v>23</v>
      </c>
      <c r="D32">
        <v>7.4300000000000005E-2</v>
      </c>
      <c r="E32">
        <v>21057</v>
      </c>
      <c r="F32">
        <v>0.71589999999999998</v>
      </c>
      <c r="G32" s="2">
        <v>0.62729999999999997</v>
      </c>
      <c r="H32">
        <f t="shared" si="2"/>
        <v>1.9055392075588411</v>
      </c>
      <c r="I32">
        <f>STANDARDIZE(E32,E$9,E$10)</f>
        <v>-1.1956350681495675</v>
      </c>
      <c r="J32">
        <f>STANDARDIZE(F32,F$9,F$10)</f>
        <v>-0.54510391958390525</v>
      </c>
      <c r="K32" s="2">
        <f>STANDARDIZE(G32,G$9,G$10)</f>
        <v>2.0744557498786542</v>
      </c>
      <c r="L32" s="3">
        <f>SUMXMY2($E$3:$H$3, H32:K32)</f>
        <v>9.0960346069239986</v>
      </c>
      <c r="M32" s="3">
        <f>SUMXMY2($E$4:$H$4,H32:K32)</f>
        <v>18.974916029765922</v>
      </c>
      <c r="N32">
        <f>SUMXMY2($E$5:$H$5,H32:K32)</f>
        <v>4.7538655004784207</v>
      </c>
      <c r="O32">
        <f>SUMXMY2($E$6:$H$6,H32:K32)</f>
        <v>33.453997915447687</v>
      </c>
      <c r="P32" s="2">
        <f>SUMXMY2($E$7:$H$7,H32:K32)</f>
        <v>0.96197416307958195</v>
      </c>
      <c r="Q32">
        <f t="shared" si="3"/>
        <v>0.96197416307958195</v>
      </c>
      <c r="R32">
        <f t="shared" si="4"/>
        <v>5</v>
      </c>
    </row>
    <row r="33" spans="1:18" x14ac:dyDescent="0.2">
      <c r="A33">
        <f t="shared" si="5"/>
        <v>21</v>
      </c>
      <c r="B33" s="1">
        <v>24510000000</v>
      </c>
      <c r="C33" t="s">
        <v>7</v>
      </c>
      <c r="D33">
        <v>7.3999999999999996E-2</v>
      </c>
      <c r="E33">
        <v>19122</v>
      </c>
      <c r="F33">
        <v>0.67269999999999996</v>
      </c>
      <c r="G33" s="2">
        <v>0.60189999999999999</v>
      </c>
      <c r="H33">
        <f t="shared" si="2"/>
        <v>1.8931187709958792</v>
      </c>
      <c r="I33">
        <f>STANDARDIZE(E33,E$9,E$10)</f>
        <v>-1.3284154103835188</v>
      </c>
      <c r="J33">
        <f>STANDARDIZE(F33,F$9,F$10)</f>
        <v>-1.3007750815924448</v>
      </c>
      <c r="K33" s="2">
        <f>STANDARDIZE(G33,G$9,G$10)</f>
        <v>1.9242494650162039</v>
      </c>
      <c r="L33" s="3">
        <f>SUMXMY2($E$3:$H$3, H33:K33)</f>
        <v>9.2055238720040897</v>
      </c>
      <c r="M33" s="3">
        <f>SUMXMY2($E$4:$H$4,H33:K33)</f>
        <v>21.114280338225704</v>
      </c>
      <c r="N33">
        <f>SUMXMY2($E$5:$H$5,H33:K33)</f>
        <v>5.8807912883744056</v>
      </c>
      <c r="O33">
        <f>SUMXMY2($E$6:$H$6,H33:K33)</f>
        <v>36.688673811175335</v>
      </c>
      <c r="P33" s="2">
        <f>SUMXMY2($E$7:$H$7,H33:K33)</f>
        <v>0.28262484950673772</v>
      </c>
      <c r="Q33">
        <f t="shared" si="3"/>
        <v>0.28262484950673772</v>
      </c>
      <c r="R33">
        <f t="shared" si="4"/>
        <v>5</v>
      </c>
    </row>
    <row r="34" spans="1:18" x14ac:dyDescent="0.2">
      <c r="A34">
        <f t="shared" si="5"/>
        <v>22</v>
      </c>
      <c r="B34" s="1">
        <v>24510000000</v>
      </c>
      <c r="C34" t="s">
        <v>24</v>
      </c>
      <c r="D34">
        <v>7.2499999999999995E-2</v>
      </c>
      <c r="E34">
        <v>21705</v>
      </c>
      <c r="F34">
        <v>0.6925</v>
      </c>
      <c r="G34" s="2">
        <v>0.42420000000000002</v>
      </c>
      <c r="H34">
        <f t="shared" si="2"/>
        <v>1.8310165881810707</v>
      </c>
      <c r="I34">
        <f>STANDARDIZE(E34,E$9,E$10)</f>
        <v>-1.1511690930758722</v>
      </c>
      <c r="J34">
        <f>STANDARDIZE(F34,F$9,F$10)</f>
        <v>-0.95442579900519697</v>
      </c>
      <c r="K34" s="2">
        <f>STANDARDIZE(G34,G$9,G$10)</f>
        <v>0.87339683430527959</v>
      </c>
      <c r="L34" s="3">
        <f>SUMXMY2($E$3:$H$3, H34:K34)</f>
        <v>5.6389785139211099</v>
      </c>
      <c r="M34" s="3">
        <f>SUMXMY2($E$4:$H$4,H34:K34)</f>
        <v>14.448616733317433</v>
      </c>
      <c r="N34">
        <f>SUMXMY2($E$5:$H$5,H34:K34)</f>
        <v>3.2262080902335968</v>
      </c>
      <c r="O34">
        <f>SUMXMY2($E$6:$H$6,H34:K34)</f>
        <v>27.728705467256766</v>
      </c>
      <c r="P34" s="2">
        <f>SUMXMY2($E$7:$H$7,H34:K34)</f>
        <v>0.83938020122881429</v>
      </c>
      <c r="Q34">
        <f t="shared" si="3"/>
        <v>0.83938020122881429</v>
      </c>
      <c r="R34">
        <f t="shared" si="4"/>
        <v>5</v>
      </c>
    </row>
    <row r="35" spans="1:18" x14ac:dyDescent="0.2">
      <c r="A35">
        <f t="shared" si="5"/>
        <v>23</v>
      </c>
      <c r="B35" s="1">
        <v>24510000000</v>
      </c>
      <c r="C35" t="s">
        <v>25</v>
      </c>
      <c r="D35">
        <v>7.2499999999999995E-2</v>
      </c>
      <c r="E35">
        <v>24776</v>
      </c>
      <c r="F35">
        <v>0.77880000000000005</v>
      </c>
      <c r="G35" s="2">
        <v>0.45090000000000002</v>
      </c>
      <c r="H35">
        <f t="shared" si="2"/>
        <v>1.8310165881810707</v>
      </c>
      <c r="I35">
        <f>STANDARDIZE(E35,E$9,E$10)</f>
        <v>-0.94043605379914641</v>
      </c>
      <c r="J35">
        <f>STANDARDIZE(F35,F$9,F$10)</f>
        <v>0.55516728621093692</v>
      </c>
      <c r="K35" s="2">
        <f>STANDARDIZE(G35,G$9,G$10)</f>
        <v>1.0312908424087217</v>
      </c>
      <c r="L35" s="3">
        <f>SUMXMY2($E$3:$H$3, H35:K35)</f>
        <v>6.8512274129007453</v>
      </c>
      <c r="M35" s="3">
        <f>SUMXMY2($E$4:$H$4,H35:K35)</f>
        <v>11.434558623256791</v>
      </c>
      <c r="N35">
        <f>SUMXMY2($E$5:$H$5,H35:K35)</f>
        <v>2.5279370486201032</v>
      </c>
      <c r="O35">
        <f>SUMXMY2($E$6:$H$6,H35:K35)</f>
        <v>22.449795508343598</v>
      </c>
      <c r="P35" s="2">
        <f>SUMXMY2($E$7:$H$7,H35:K35)</f>
        <v>4.0102254909932551</v>
      </c>
      <c r="Q35">
        <f t="shared" si="3"/>
        <v>2.5279370486201032</v>
      </c>
      <c r="R35">
        <f t="shared" si="4"/>
        <v>3</v>
      </c>
    </row>
    <row r="36" spans="1:18" x14ac:dyDescent="0.2">
      <c r="A36">
        <f t="shared" si="5"/>
        <v>24</v>
      </c>
      <c r="B36" s="1">
        <v>24510000000</v>
      </c>
      <c r="C36" t="s">
        <v>14</v>
      </c>
      <c r="D36">
        <v>7.22E-2</v>
      </c>
      <c r="E36">
        <v>19401</v>
      </c>
      <c r="F36">
        <v>0.69769999999999999</v>
      </c>
      <c r="G36" s="2">
        <v>0.50070000000000003</v>
      </c>
      <c r="H36">
        <f t="shared" si="2"/>
        <v>1.8185961516181093</v>
      </c>
      <c r="I36">
        <f>STANDARDIZE(E36,E$9,E$10)</f>
        <v>-1.3092703377823445</v>
      </c>
      <c r="J36">
        <f>STANDARDIZE(F36,F$9,F$10)</f>
        <v>-0.86346538135602124</v>
      </c>
      <c r="K36" s="2">
        <f>STANDARDIZE(G36,G$9,G$10)</f>
        <v>1.325789778871322</v>
      </c>
      <c r="L36" s="3">
        <f>SUMXMY2($E$3:$H$3, H36:K36)</f>
        <v>6.7103049248410089</v>
      </c>
      <c r="M36" s="3">
        <f>SUMXMY2($E$4:$H$4,H36:K36)</f>
        <v>16.302474771731568</v>
      </c>
      <c r="N36">
        <f>SUMXMY2($E$5:$H$5,H36:K36)</f>
        <v>3.5538217394576108</v>
      </c>
      <c r="O36">
        <f>SUMXMY2($E$6:$H$6,H36:K36)</f>
        <v>30.41710111414784</v>
      </c>
      <c r="P36" s="2">
        <f>SUMXMY2($E$7:$H$7,H36:K36)</f>
        <v>0.40338563330523108</v>
      </c>
      <c r="Q36">
        <f t="shared" si="3"/>
        <v>0.40338563330523108</v>
      </c>
      <c r="R36">
        <f t="shared" si="4"/>
        <v>5</v>
      </c>
    </row>
    <row r="37" spans="1:18" x14ac:dyDescent="0.2">
      <c r="A37">
        <f t="shared" si="5"/>
        <v>25</v>
      </c>
      <c r="B37" s="1">
        <v>24510000000</v>
      </c>
      <c r="C37" t="s">
        <v>26</v>
      </c>
      <c r="D37">
        <v>7.22E-2</v>
      </c>
      <c r="E37">
        <v>21377</v>
      </c>
      <c r="F37">
        <v>0.68020000000000003</v>
      </c>
      <c r="G37" s="2">
        <v>0.48559999999999998</v>
      </c>
      <c r="H37">
        <f t="shared" si="2"/>
        <v>1.8185961516181093</v>
      </c>
      <c r="I37">
        <f>STANDARDIZE(E37,E$9,E$10)</f>
        <v>-1.1736765619403353</v>
      </c>
      <c r="J37">
        <f>STANDARDIZE(F37,F$9,F$10)</f>
        <v>-1.1695821715215169</v>
      </c>
      <c r="K37" s="2">
        <f>STANDARDIZE(G37,G$9,G$10)</f>
        <v>1.2364939166105733</v>
      </c>
      <c r="L37" s="3">
        <f>SUMXMY2($E$3:$H$3, H37:K37)</f>
        <v>6.465435195744961</v>
      </c>
      <c r="M37" s="3">
        <f>SUMXMY2($E$4:$H$4,H37:K37)</f>
        <v>16.515108911412113</v>
      </c>
      <c r="N37">
        <f>SUMXMY2($E$5:$H$5,H37:K37)</f>
        <v>3.9426479842788269</v>
      </c>
      <c r="O37">
        <f>SUMXMY2($E$6:$H$6,H37:K37)</f>
        <v>30.587734851393666</v>
      </c>
      <c r="P37" s="2">
        <f>SUMXMY2($E$7:$H$7,H37:K37)</f>
        <v>0.31213612758354858</v>
      </c>
      <c r="Q37">
        <f t="shared" si="3"/>
        <v>0.31213612758354858</v>
      </c>
      <c r="R37">
        <f t="shared" si="4"/>
        <v>5</v>
      </c>
    </row>
    <row r="38" spans="1:18" x14ac:dyDescent="0.2">
      <c r="A38">
        <f t="shared" si="5"/>
        <v>26</v>
      </c>
      <c r="B38" s="1">
        <v>24510000000</v>
      </c>
      <c r="C38" t="s">
        <v>27</v>
      </c>
      <c r="D38">
        <v>7.0800000000000002E-2</v>
      </c>
      <c r="E38">
        <v>21278</v>
      </c>
      <c r="F38">
        <v>0.61180000000000001</v>
      </c>
      <c r="G38" s="2">
        <v>0.4118</v>
      </c>
      <c r="H38">
        <f t="shared" si="2"/>
        <v>1.7606341143242881</v>
      </c>
      <c r="I38">
        <f>STANDARDIZE(E38,E$9,E$10)</f>
        <v>-1.1804699747988165</v>
      </c>
      <c r="J38">
        <f>STANDARDIZE(F38,F$9,F$10)</f>
        <v>-2.3660615113683714</v>
      </c>
      <c r="K38" s="2">
        <f>STANDARDIZE(G38,G$9,G$10)</f>
        <v>0.80006778185274452</v>
      </c>
      <c r="L38" s="3">
        <f>SUMXMY2($E$3:$H$3, H38:K38)</f>
        <v>8.2101367781783701</v>
      </c>
      <c r="M38" s="3">
        <f>SUMXMY2($E$4:$H$4,H38:K38)</f>
        <v>20.759031667711245</v>
      </c>
      <c r="N38">
        <f>SUMXMY2($E$5:$H$5,H38:K38)</f>
        <v>7.7648708648601756</v>
      </c>
      <c r="O38">
        <f>SUMXMY2($E$6:$H$6,H38:K38)</f>
        <v>35.785623491551092</v>
      </c>
      <c r="P38" s="2">
        <f>SUMXMY2($E$7:$H$7,H38:K38)</f>
        <v>1.9545342400780568</v>
      </c>
      <c r="Q38">
        <f t="shared" si="3"/>
        <v>1.9545342400780568</v>
      </c>
      <c r="R38">
        <f t="shared" si="4"/>
        <v>5</v>
      </c>
    </row>
    <row r="39" spans="1:18" x14ac:dyDescent="0.2">
      <c r="A39">
        <f t="shared" si="5"/>
        <v>27</v>
      </c>
      <c r="B39" s="1">
        <v>24510000000</v>
      </c>
      <c r="C39" t="s">
        <v>28</v>
      </c>
      <c r="D39">
        <v>7.0400000000000004E-2</v>
      </c>
      <c r="E39">
        <v>20316</v>
      </c>
      <c r="F39">
        <v>0.71960000000000002</v>
      </c>
      <c r="G39" s="2">
        <v>0.55400000000000005</v>
      </c>
      <c r="H39">
        <f t="shared" si="2"/>
        <v>1.7440735322403393</v>
      </c>
      <c r="I39">
        <f>STANDARDIZE(E39,E$9,E$10)</f>
        <v>-1.2464827340903211</v>
      </c>
      <c r="J39">
        <f>STANDARDIZE(F39,F$9,F$10)</f>
        <v>-0.48038208394891391</v>
      </c>
      <c r="K39" s="2">
        <f>STANDARDIZE(G39,G$9,G$10)</f>
        <v>1.6409864317519764</v>
      </c>
      <c r="L39" s="3">
        <f>SUMXMY2($E$3:$H$3, H39:K39)</f>
        <v>7.0862230682380316</v>
      </c>
      <c r="M39" s="3">
        <f>SUMXMY2($E$4:$H$4,H39:K39)</f>
        <v>16.001488830441136</v>
      </c>
      <c r="N39">
        <f>SUMXMY2($E$5:$H$5,H39:K39)</f>
        <v>3.2545338580253507</v>
      </c>
      <c r="O39">
        <f>SUMXMY2($E$6:$H$6,H39:K39)</f>
        <v>29.805660066895555</v>
      </c>
      <c r="P39" s="2">
        <f>SUMXMY2($E$7:$H$7,H39:K39)</f>
        <v>0.7361046763176704</v>
      </c>
      <c r="Q39">
        <f t="shared" si="3"/>
        <v>0.7361046763176704</v>
      </c>
      <c r="R39">
        <f t="shared" si="4"/>
        <v>5</v>
      </c>
    </row>
    <row r="40" spans="1:18" x14ac:dyDescent="0.2">
      <c r="A40">
        <f t="shared" si="5"/>
        <v>28</v>
      </c>
      <c r="B40" s="1">
        <v>24510000000</v>
      </c>
      <c r="C40" t="s">
        <v>29</v>
      </c>
      <c r="D40">
        <v>7.0300000000000001E-2</v>
      </c>
      <c r="E40">
        <v>23281</v>
      </c>
      <c r="F40">
        <v>0.62580000000000002</v>
      </c>
      <c r="G40" s="2">
        <v>0.51729999999999998</v>
      </c>
      <c r="H40">
        <f t="shared" si="2"/>
        <v>1.7399333867193518</v>
      </c>
      <c r="I40">
        <f>STANDARDIZE(E40,E$9,E$10)</f>
        <v>-1.0430234499954034</v>
      </c>
      <c r="J40">
        <f>STANDARDIZE(F40,F$9,F$10)</f>
        <v>-2.1211680792359737</v>
      </c>
      <c r="K40" s="2">
        <f>STANDARDIZE(G40,G$9,G$10)</f>
        <v>1.4239560910255218</v>
      </c>
      <c r="L40" s="3">
        <f>SUMXMY2($E$3:$H$3, H40:K40)</f>
        <v>8.2825814824304587</v>
      </c>
      <c r="M40" s="3">
        <f>SUMXMY2($E$4:$H$4,H40:K40)</f>
        <v>20.979298444978049</v>
      </c>
      <c r="N40">
        <f>SUMXMY2($E$5:$H$5,H40:K40)</f>
        <v>7.0314950780520684</v>
      </c>
      <c r="O40">
        <f>SUMXMY2($E$6:$H$6,H40:K40)</f>
        <v>36.14661480359382</v>
      </c>
      <c r="P40" s="2">
        <f>SUMXMY2($E$7:$H$7,H40:K40)</f>
        <v>0.87876851309809423</v>
      </c>
      <c r="Q40">
        <f t="shared" si="3"/>
        <v>0.87876851309809423</v>
      </c>
      <c r="R40">
        <f t="shared" si="4"/>
        <v>5</v>
      </c>
    </row>
    <row r="41" spans="1:18" x14ac:dyDescent="0.2">
      <c r="A41">
        <f t="shared" si="5"/>
        <v>29</v>
      </c>
      <c r="B41" s="1">
        <v>24510000000</v>
      </c>
      <c r="C41" t="s">
        <v>30</v>
      </c>
      <c r="D41">
        <v>7.0300000000000001E-2</v>
      </c>
      <c r="E41">
        <v>26262</v>
      </c>
      <c r="F41">
        <v>0.73580000000000001</v>
      </c>
      <c r="G41" s="2">
        <v>0.30430000000000001</v>
      </c>
      <c r="H41">
        <f t="shared" si="2"/>
        <v>1.7399333867193518</v>
      </c>
      <c r="I41">
        <f>STANDARDIZE(E41,E$9,E$10)</f>
        <v>-0.83846624059002417</v>
      </c>
      <c r="J41">
        <f>STANDARDIZE(F41,F$9,F$10)</f>
        <v>-0.19700539819571178</v>
      </c>
      <c r="K41" s="2">
        <f>STANDARDIZE(G41,G$9,G$10)</f>
        <v>0.16435220615536486</v>
      </c>
      <c r="L41" s="3">
        <f>SUMXMY2($E$3:$H$3, H41:K41)</f>
        <v>4.3673404935690003</v>
      </c>
      <c r="M41" s="3">
        <f>SUMXMY2($E$4:$H$4,H41:K41)</f>
        <v>9.2835148686885329</v>
      </c>
      <c r="N41">
        <f>SUMXMY2($E$5:$H$5,H41:K41)</f>
        <v>2.14849664468499</v>
      </c>
      <c r="O41">
        <f>SUMXMY2($E$6:$H$6,H41:K41)</f>
        <v>19.825454351007284</v>
      </c>
      <c r="P41" s="2">
        <f>SUMXMY2($E$7:$H$7,H41:K41)</f>
        <v>3.6109613910600089</v>
      </c>
      <c r="Q41">
        <f t="shared" si="3"/>
        <v>2.14849664468499</v>
      </c>
      <c r="R41">
        <f t="shared" si="4"/>
        <v>3</v>
      </c>
    </row>
    <row r="42" spans="1:18" x14ac:dyDescent="0.2">
      <c r="A42">
        <f t="shared" si="5"/>
        <v>30</v>
      </c>
      <c r="B42" s="1">
        <v>24510000000</v>
      </c>
      <c r="C42" t="s">
        <v>22</v>
      </c>
      <c r="D42">
        <v>6.9800000000000001E-2</v>
      </c>
      <c r="E42">
        <v>19493</v>
      </c>
      <c r="F42">
        <v>0.70330000000000004</v>
      </c>
      <c r="G42" s="2">
        <v>0.58660000000000001</v>
      </c>
      <c r="H42">
        <f t="shared" si="2"/>
        <v>1.7192326591144158</v>
      </c>
      <c r="I42">
        <f>STANDARDIZE(E42,E$9,E$10)</f>
        <v>-1.3029572672471901</v>
      </c>
      <c r="J42">
        <f>STANDARDIZE(F42,F$9,F$10)</f>
        <v>-0.76550800850306155</v>
      </c>
      <c r="K42" s="2">
        <f>STANDARDIZE(G42,G$9,G$10)</f>
        <v>1.8337708761029954</v>
      </c>
      <c r="L42" s="3">
        <f>SUMXMY2($E$3:$H$3, H42:K42)</f>
        <v>7.7115923492783267</v>
      </c>
      <c r="M42" s="3">
        <f>SUMXMY2($E$4:$H$4,H42:K42)</f>
        <v>17.814568219114083</v>
      </c>
      <c r="N42">
        <f>SUMXMY2($E$5:$H$5,H42:K42)</f>
        <v>4.0191775615499417</v>
      </c>
      <c r="O42">
        <f>SUMXMY2($E$6:$H$6,H42:K42)</f>
        <v>32.351497138754468</v>
      </c>
      <c r="P42" s="2">
        <f>SUMXMY2($E$7:$H$7,H42:K42)</f>
        <v>0.38478080954625166</v>
      </c>
      <c r="Q42">
        <f t="shared" si="3"/>
        <v>0.38478080954625166</v>
      </c>
      <c r="R42">
        <f t="shared" si="4"/>
        <v>5</v>
      </c>
    </row>
    <row r="43" spans="1:18" x14ac:dyDescent="0.2">
      <c r="A43">
        <f t="shared" si="5"/>
        <v>31</v>
      </c>
      <c r="B43" s="1">
        <v>24510000000</v>
      </c>
      <c r="C43" t="s">
        <v>8</v>
      </c>
      <c r="D43">
        <v>6.8900000000000003E-2</v>
      </c>
      <c r="E43">
        <v>22926</v>
      </c>
      <c r="F43">
        <v>0.67359999999999998</v>
      </c>
      <c r="G43" s="2">
        <v>0.46150000000000002</v>
      </c>
      <c r="H43">
        <f t="shared" si="2"/>
        <v>1.6819713494255308</v>
      </c>
      <c r="I43">
        <f>STANDARDIZE(E43,E$9,E$10)</f>
        <v>-1.0673836678212705</v>
      </c>
      <c r="J43">
        <f>STANDARDIZE(F43,F$9,F$10)</f>
        <v>-1.2850319323839334</v>
      </c>
      <c r="K43" s="2">
        <f>STANDARDIZE(G43,G$9,G$10)</f>
        <v>1.0939753549891147</v>
      </c>
      <c r="L43" s="3">
        <f>SUMXMY2($E$3:$H$3, H43:K43)</f>
        <v>5.5885164750577232</v>
      </c>
      <c r="M43" s="3">
        <f>SUMXMY2($E$4:$H$4,H43:K43)</f>
        <v>15.421373295540356</v>
      </c>
      <c r="N43">
        <f>SUMXMY2($E$5:$H$5,H43:K43)</f>
        <v>3.6395069189590186</v>
      </c>
      <c r="O43">
        <f>SUMXMY2($E$6:$H$6,H43:K43)</f>
        <v>29.077269488219834</v>
      </c>
      <c r="P43" s="2">
        <f>SUMXMY2($E$7:$H$7,H43:K43)</f>
        <v>0.38465781476045602</v>
      </c>
      <c r="Q43">
        <f t="shared" si="3"/>
        <v>0.38465781476045602</v>
      </c>
      <c r="R43">
        <f t="shared" si="4"/>
        <v>5</v>
      </c>
    </row>
    <row r="44" spans="1:18" x14ac:dyDescent="0.2">
      <c r="A44">
        <f t="shared" si="5"/>
        <v>32</v>
      </c>
      <c r="B44" s="1">
        <v>24510000000</v>
      </c>
      <c r="C44" t="s">
        <v>12</v>
      </c>
      <c r="D44">
        <v>6.8400000000000002E-2</v>
      </c>
      <c r="E44">
        <v>22207</v>
      </c>
      <c r="F44">
        <v>0.67269999999999996</v>
      </c>
      <c r="G44" s="2">
        <v>0.504</v>
      </c>
      <c r="H44">
        <f t="shared" si="2"/>
        <v>1.6612706218205946</v>
      </c>
      <c r="I44">
        <f>STANDARDIZE(E44,E$9,E$10)</f>
        <v>-1.116721686460139</v>
      </c>
      <c r="J44">
        <f>STANDARDIZE(F44,F$9,F$10)</f>
        <v>-1.3007750815924448</v>
      </c>
      <c r="K44" s="2">
        <f>STANDARDIZE(G44,G$9,G$10)</f>
        <v>1.3453047686369157</v>
      </c>
      <c r="L44" s="3">
        <f>SUMXMY2($E$3:$H$3, H44:K44)</f>
        <v>6.1509675750186297</v>
      </c>
      <c r="M44" s="3">
        <f>SUMXMY2($E$4:$H$4,H44:K44)</f>
        <v>16.52419589484964</v>
      </c>
      <c r="N44">
        <f>SUMXMY2($E$5:$H$5,H44:K44)</f>
        <v>3.9316730515640468</v>
      </c>
      <c r="O44">
        <f>SUMXMY2($E$6:$H$6,H44:K44)</f>
        <v>30.624868672634072</v>
      </c>
      <c r="P44" s="2">
        <f>SUMXMY2($E$7:$H$7,H44:K44)</f>
        <v>0.15164794551821198</v>
      </c>
      <c r="Q44">
        <f t="shared" si="3"/>
        <v>0.15164794551821198</v>
      </c>
      <c r="R44">
        <f t="shared" si="4"/>
        <v>5</v>
      </c>
    </row>
    <row r="45" spans="1:18" x14ac:dyDescent="0.2">
      <c r="A45">
        <f t="shared" si="5"/>
        <v>33</v>
      </c>
      <c r="B45" s="1">
        <v>24510000000</v>
      </c>
      <c r="C45" t="s">
        <v>31</v>
      </c>
      <c r="D45">
        <v>6.7500000000000004E-2</v>
      </c>
      <c r="E45">
        <v>19764</v>
      </c>
      <c r="F45">
        <v>0.58579999999999999</v>
      </c>
      <c r="G45" s="2">
        <v>0.4642</v>
      </c>
      <c r="H45">
        <f t="shared" si="2"/>
        <v>1.6240093121317096</v>
      </c>
      <c r="I45">
        <f>STANDARDIZE(E45,E$9,E$10)</f>
        <v>-1.2843611573012466</v>
      </c>
      <c r="J45">
        <f>STANDARDIZE(F45,F$9,F$10)</f>
        <v>-2.8208635996142517</v>
      </c>
      <c r="K45" s="2">
        <f>STANDARDIZE(G45,G$9,G$10)</f>
        <v>1.1099421647973278</v>
      </c>
      <c r="L45" s="3">
        <f>SUMXMY2($E$3:$H$3, H45:K45)</f>
        <v>10.177987250969556</v>
      </c>
      <c r="M45" s="3">
        <f>SUMXMY2($E$4:$H$4,H45:K45)</f>
        <v>24.570870709469816</v>
      </c>
      <c r="N45">
        <f>SUMXMY2($E$5:$H$5,H45:K45)</f>
        <v>10.05364042413046</v>
      </c>
      <c r="O45">
        <f>SUMXMY2($E$6:$H$6,H45:K45)</f>
        <v>40.711653050542623</v>
      </c>
      <c r="P45" s="2">
        <f>SUMXMY2($E$7:$H$7,H45:K45)</f>
        <v>2.6499772898877039</v>
      </c>
      <c r="Q45">
        <f t="shared" si="3"/>
        <v>2.6499772898877039</v>
      </c>
      <c r="R45">
        <f t="shared" si="4"/>
        <v>5</v>
      </c>
    </row>
    <row r="46" spans="1:18" x14ac:dyDescent="0.2">
      <c r="A46">
        <f t="shared" si="5"/>
        <v>34</v>
      </c>
      <c r="B46" s="1">
        <v>24510000000</v>
      </c>
      <c r="C46" t="s">
        <v>32</v>
      </c>
      <c r="D46">
        <v>6.7100000000000007E-2</v>
      </c>
      <c r="E46">
        <v>20760</v>
      </c>
      <c r="F46">
        <v>0.71389999999999998</v>
      </c>
      <c r="G46" s="2">
        <v>0.53269999999999995</v>
      </c>
      <c r="H46">
        <f t="shared" si="2"/>
        <v>1.6074487300477609</v>
      </c>
      <c r="I46">
        <f>STANDARDIZE(E46,E$9,E$10)</f>
        <v>-1.2160153067250112</v>
      </c>
      <c r="J46">
        <f>STANDARDIZE(F46,F$9,F$10)</f>
        <v>-0.58008869560281906</v>
      </c>
      <c r="K46" s="2">
        <f>STANDARDIZE(G46,G$9,G$10)</f>
        <v>1.51502604326496</v>
      </c>
      <c r="L46" s="3">
        <f>SUMXMY2($E$3:$H$3, H46:K46)</f>
        <v>6.1320027526805703</v>
      </c>
      <c r="M46" s="3">
        <f>SUMXMY2($E$4:$H$4,H46:K46)</f>
        <v>14.943792991775044</v>
      </c>
      <c r="N46">
        <f>SUMXMY2($E$5:$H$5,H46:K46)</f>
        <v>2.7570719296576369</v>
      </c>
      <c r="O46">
        <f>SUMXMY2($E$6:$H$6,H46:K46)</f>
        <v>28.513791063302651</v>
      </c>
      <c r="P46" s="2">
        <f>SUMXMY2($E$7:$H$7,H46:K46)</f>
        <v>0.5405584515555405</v>
      </c>
      <c r="Q46">
        <f t="shared" si="3"/>
        <v>0.5405584515555405</v>
      </c>
      <c r="R46">
        <f t="shared" si="4"/>
        <v>5</v>
      </c>
    </row>
    <row r="47" spans="1:18" x14ac:dyDescent="0.2">
      <c r="A47">
        <f t="shared" si="5"/>
        <v>35</v>
      </c>
      <c r="B47" s="1">
        <v>24510000000</v>
      </c>
      <c r="C47" t="s">
        <v>33</v>
      </c>
      <c r="D47">
        <v>6.7000000000000004E-2</v>
      </c>
      <c r="E47">
        <v>19532</v>
      </c>
      <c r="F47">
        <v>0.62549999999999994</v>
      </c>
      <c r="G47" s="2">
        <v>0.5111</v>
      </c>
      <c r="H47">
        <f t="shared" si="2"/>
        <v>1.6033085845267736</v>
      </c>
      <c r="I47">
        <f>STANDARDIZE(E47,E$9,E$10)</f>
        <v>-1.30028107430294</v>
      </c>
      <c r="J47">
        <f>STANDARDIZE(F47,F$9,F$10)</f>
        <v>-2.1264157956388123</v>
      </c>
      <c r="K47" s="2">
        <f>STANDARDIZE(G47,G$9,G$10)</f>
        <v>1.3872915647992543</v>
      </c>
      <c r="L47" s="3">
        <f>SUMXMY2($E$3:$H$3, H47:K47)</f>
        <v>8.1864144242184089</v>
      </c>
      <c r="M47" s="3">
        <f>SUMXMY2($E$4:$H$4,H47:K47)</f>
        <v>21.159829436216139</v>
      </c>
      <c r="N47">
        <f>SUMXMY2($E$5:$H$5,H47:K47)</f>
        <v>6.8750674113102166</v>
      </c>
      <c r="O47">
        <f>SUMXMY2($E$6:$H$6,H47:K47)</f>
        <v>36.774784144008677</v>
      </c>
      <c r="P47" s="2">
        <f>SUMXMY2($E$7:$H$7,H47:K47)</f>
        <v>0.78501926289570267</v>
      </c>
      <c r="Q47">
        <f t="shared" si="3"/>
        <v>0.78501926289570267</v>
      </c>
      <c r="R47">
        <f t="shared" si="4"/>
        <v>5</v>
      </c>
    </row>
    <row r="48" spans="1:18" x14ac:dyDescent="0.2">
      <c r="A48">
        <f t="shared" si="5"/>
        <v>36</v>
      </c>
      <c r="B48" s="1">
        <v>24510000000</v>
      </c>
      <c r="C48" t="s">
        <v>34</v>
      </c>
      <c r="D48">
        <v>6.6100000000000006E-2</v>
      </c>
      <c r="E48">
        <v>23598</v>
      </c>
      <c r="F48">
        <v>0.70079999999999998</v>
      </c>
      <c r="G48" s="2">
        <v>0.46860000000000002</v>
      </c>
      <c r="H48">
        <f t="shared" si="2"/>
        <v>1.5660472748378886</v>
      </c>
      <c r="I48">
        <f>STANDARDIZE(E48,E$9,E$10)</f>
        <v>-1.0212708047818826</v>
      </c>
      <c r="J48">
        <f>STANDARDIZE(F48,F$9,F$10)</f>
        <v>-0.8092389785267049</v>
      </c>
      <c r="K48" s="2">
        <f>STANDARDIZE(G48,G$9,G$10)</f>
        <v>1.135962151151453</v>
      </c>
      <c r="L48" s="3">
        <f>SUMXMY2($E$3:$H$3, H48:K48)</f>
        <v>4.775080605220869</v>
      </c>
      <c r="M48" s="3">
        <f>SUMXMY2($E$4:$H$4,H48:K48)</f>
        <v>13.2037841426237</v>
      </c>
      <c r="N48">
        <f>SUMXMY2($E$5:$H$5,H48:K48)</f>
        <v>2.3491131235606497</v>
      </c>
      <c r="O48">
        <f>SUMXMY2($E$6:$H$6,H48:K48)</f>
        <v>26.075937151817978</v>
      </c>
      <c r="P48" s="2">
        <f>SUMXMY2($E$7:$H$7,H48:K48)</f>
        <v>0.55270701826815816</v>
      </c>
      <c r="Q48">
        <f t="shared" si="3"/>
        <v>0.55270701826815816</v>
      </c>
      <c r="R48">
        <f t="shared" si="4"/>
        <v>5</v>
      </c>
    </row>
    <row r="49" spans="1:18" x14ac:dyDescent="0.2">
      <c r="A49">
        <f t="shared" si="5"/>
        <v>37</v>
      </c>
      <c r="B49" s="1">
        <v>24510000000</v>
      </c>
      <c r="C49" t="s">
        <v>35</v>
      </c>
      <c r="D49">
        <v>6.6100000000000006E-2</v>
      </c>
      <c r="E49">
        <v>23701</v>
      </c>
      <c r="F49">
        <v>0.71750000000000003</v>
      </c>
      <c r="G49" s="2">
        <v>0.46870000000000001</v>
      </c>
      <c r="H49">
        <f t="shared" si="2"/>
        <v>1.5660472748378886</v>
      </c>
      <c r="I49">
        <f>STANDARDIZE(E49,E$9,E$10)</f>
        <v>-1.0142029105957859</v>
      </c>
      <c r="J49">
        <f>STANDARDIZE(F49,F$9,F$10)</f>
        <v>-0.51711609876877329</v>
      </c>
      <c r="K49" s="2">
        <f>STANDARDIZE(G49,G$9,G$10)</f>
        <v>1.1365535144776833</v>
      </c>
      <c r="L49" s="3">
        <f>SUMXMY2($E$3:$H$3, H49:K49)</f>
        <v>4.7480146968187107</v>
      </c>
      <c r="M49" s="3">
        <f>SUMXMY2($E$4:$H$4,H49:K49)</f>
        <v>12.364547929569842</v>
      </c>
      <c r="N49">
        <f>SUMXMY2($E$5:$H$5,H49:K49)</f>
        <v>1.9486244472151728</v>
      </c>
      <c r="O49">
        <f>SUMXMY2($E$6:$H$6,H49:K49)</f>
        <v>24.840360740610407</v>
      </c>
      <c r="P49" s="2">
        <f>SUMXMY2($E$7:$H$7,H49:K49)</f>
        <v>0.9202716716910927</v>
      </c>
      <c r="Q49">
        <f t="shared" si="3"/>
        <v>0.9202716716910927</v>
      </c>
      <c r="R49">
        <f t="shared" si="4"/>
        <v>5</v>
      </c>
    </row>
    <row r="50" spans="1:18" x14ac:dyDescent="0.2">
      <c r="A50">
        <f t="shared" si="5"/>
        <v>38</v>
      </c>
      <c r="B50" s="1">
        <v>24510000000</v>
      </c>
      <c r="C50" t="s">
        <v>36</v>
      </c>
      <c r="D50">
        <v>6.6000000000000003E-2</v>
      </c>
      <c r="E50">
        <v>23702</v>
      </c>
      <c r="F50">
        <v>0.74309999999999998</v>
      </c>
      <c r="G50" s="2">
        <v>0.52180000000000004</v>
      </c>
      <c r="H50">
        <f t="shared" si="2"/>
        <v>1.5619071293169011</v>
      </c>
      <c r="I50">
        <f>STANDARDIZE(E50,E$9,E$10)</f>
        <v>-1.0141342902638821</v>
      </c>
      <c r="J50">
        <f>STANDARDIZE(F50,F$9,F$10)</f>
        <v>-6.9310965726676652E-2</v>
      </c>
      <c r="K50" s="2">
        <f>STANDARDIZE(G50,G$9,G$10)</f>
        <v>1.4505674407058775</v>
      </c>
      <c r="L50" s="3">
        <f>SUMXMY2($E$3:$H$3, H50:K50)</f>
        <v>5.7508889753509367</v>
      </c>
      <c r="M50" s="3">
        <f>SUMXMY2($E$4:$H$4,H50:K50)</f>
        <v>12.673514645716821</v>
      </c>
      <c r="N50">
        <f>SUMXMY2($E$5:$H$5,H50:K50)</f>
        <v>2.0439215567175126</v>
      </c>
      <c r="O50">
        <f>SUMXMY2($E$6:$H$6,H50:K50)</f>
        <v>24.96917555382446</v>
      </c>
      <c r="P50" s="2">
        <f>SUMXMY2($E$7:$H$7,H50:K50)</f>
        <v>1.5995988994529626</v>
      </c>
      <c r="Q50">
        <f t="shared" si="3"/>
        <v>1.5995988994529626</v>
      </c>
      <c r="R50">
        <f t="shared" si="4"/>
        <v>5</v>
      </c>
    </row>
    <row r="51" spans="1:18" x14ac:dyDescent="0.2">
      <c r="A51">
        <f t="shared" si="5"/>
        <v>39</v>
      </c>
      <c r="B51" s="1">
        <v>24510000000</v>
      </c>
      <c r="C51" t="s">
        <v>32</v>
      </c>
      <c r="D51">
        <v>6.5600000000000006E-2</v>
      </c>
      <c r="E51">
        <v>20617</v>
      </c>
      <c r="F51">
        <v>0.61850000000000005</v>
      </c>
      <c r="G51" s="2">
        <v>0.49109999999999998</v>
      </c>
      <c r="H51">
        <f t="shared" si="2"/>
        <v>1.5453465472329524</v>
      </c>
      <c r="I51">
        <f>STANDARDIZE(E51,E$9,E$10)</f>
        <v>-1.2258280141872619</v>
      </c>
      <c r="J51">
        <f>STANDARDIZE(F51,F$9,F$10)</f>
        <v>-2.2488625117050089</v>
      </c>
      <c r="K51" s="2">
        <f>STANDARDIZE(G51,G$9,G$10)</f>
        <v>1.2690188995532301</v>
      </c>
      <c r="L51" s="3">
        <f>SUMXMY2($E$3:$H$3, H51:K51)</f>
        <v>7.9278499183126687</v>
      </c>
      <c r="M51" s="3">
        <f>SUMXMY2($E$4:$H$4,H51:K51)</f>
        <v>20.862161042719453</v>
      </c>
      <c r="N51">
        <f>SUMXMY2($E$5:$H$5,H51:K51)</f>
        <v>7.046895903135403</v>
      </c>
      <c r="O51">
        <f>SUMXMY2($E$6:$H$6,H51:K51)</f>
        <v>36.250751188897844</v>
      </c>
      <c r="P51" s="2">
        <f>SUMXMY2($E$7:$H$7,H51:K51)</f>
        <v>1.0660779591874627</v>
      </c>
      <c r="Q51">
        <f t="shared" si="3"/>
        <v>1.0660779591874627</v>
      </c>
      <c r="R51">
        <f t="shared" si="4"/>
        <v>5</v>
      </c>
    </row>
    <row r="52" spans="1:18" x14ac:dyDescent="0.2">
      <c r="A52">
        <f t="shared" si="5"/>
        <v>40</v>
      </c>
      <c r="B52" s="1">
        <v>24510000000</v>
      </c>
      <c r="C52" t="s">
        <v>37</v>
      </c>
      <c r="D52">
        <v>6.5199999999999994E-2</v>
      </c>
      <c r="E52">
        <v>23004</v>
      </c>
      <c r="F52">
        <v>0.70540000000000003</v>
      </c>
      <c r="G52" s="2">
        <v>0.47520000000000001</v>
      </c>
      <c r="H52">
        <f t="shared" si="2"/>
        <v>1.528785965149003</v>
      </c>
      <c r="I52">
        <f>STANDARDIZE(E52,E$9,E$10)</f>
        <v>-1.06203128193277</v>
      </c>
      <c r="J52">
        <f>STANDARDIZE(F52,F$9,F$10)</f>
        <v>-0.72877399368320217</v>
      </c>
      <c r="K52" s="2">
        <f>STANDARDIZE(G52,G$9,G$10)</f>
        <v>1.174992130682641</v>
      </c>
      <c r="L52" s="3">
        <f>SUMXMY2($E$3:$H$3, H52:K52)</f>
        <v>4.7679292254782135</v>
      </c>
      <c r="M52" s="3">
        <f>SUMXMY2($E$4:$H$4,H52:K52)</f>
        <v>13.081742962656783</v>
      </c>
      <c r="N52">
        <f>SUMXMY2($E$5:$H$5,H52:K52)</f>
        <v>2.1981368625496396</v>
      </c>
      <c r="O52">
        <f>SUMXMY2($E$6:$H$6,H52:K52)</f>
        <v>25.962479707726409</v>
      </c>
      <c r="P52" s="2">
        <f>SUMXMY2($E$7:$H$7,H52:K52)</f>
        <v>0.57224362270392326</v>
      </c>
      <c r="Q52">
        <f t="shared" si="3"/>
        <v>0.57224362270392326</v>
      </c>
      <c r="R52">
        <f t="shared" si="4"/>
        <v>5</v>
      </c>
    </row>
    <row r="53" spans="1:18" x14ac:dyDescent="0.2">
      <c r="A53">
        <f t="shared" si="5"/>
        <v>41</v>
      </c>
      <c r="B53" s="1">
        <v>24510000000</v>
      </c>
      <c r="C53" t="s">
        <v>32</v>
      </c>
      <c r="D53">
        <v>6.5100000000000005E-2</v>
      </c>
      <c r="E53">
        <v>18919</v>
      </c>
      <c r="F53">
        <v>0.61519999999999997</v>
      </c>
      <c r="G53" s="2">
        <v>0.62790000000000001</v>
      </c>
      <c r="H53">
        <f t="shared" si="2"/>
        <v>1.5246458196280162</v>
      </c>
      <c r="I53">
        <f>STANDARDIZE(E53,E$9,E$10)</f>
        <v>-1.3423453377600005</v>
      </c>
      <c r="J53">
        <f>STANDARDIZE(F53,F$9,F$10)</f>
        <v>-2.3065873921362186</v>
      </c>
      <c r="K53" s="2">
        <f>STANDARDIZE(G53,G$9,G$10)</f>
        <v>2.0780039298360351</v>
      </c>
      <c r="L53" s="3">
        <f>SUMXMY2($E$3:$H$3, H53:K53)</f>
        <v>10.744247342592002</v>
      </c>
      <c r="M53" s="3">
        <f>SUMXMY2($E$4:$H$4,H53:K53)</f>
        <v>25.402662378057578</v>
      </c>
      <c r="N53">
        <f>SUMXMY2($E$5:$H$5,H53:K53)</f>
        <v>8.9918446388908606</v>
      </c>
      <c r="O53">
        <f>SUMXMY2($E$6:$H$6,H53:K53)</f>
        <v>42.173770903914146</v>
      </c>
      <c r="P53" s="2">
        <f>SUMXMY2($E$7:$H$7,H53:K53)</f>
        <v>1.2510671607136044</v>
      </c>
      <c r="Q53">
        <f t="shared" si="3"/>
        <v>1.2510671607136044</v>
      </c>
      <c r="R53">
        <f t="shared" si="4"/>
        <v>5</v>
      </c>
    </row>
    <row r="54" spans="1:18" x14ac:dyDescent="0.2">
      <c r="A54">
        <f t="shared" si="5"/>
        <v>42</v>
      </c>
      <c r="B54" s="1">
        <v>24510000000</v>
      </c>
      <c r="C54" t="s">
        <v>38</v>
      </c>
      <c r="D54">
        <v>6.4899999999999999E-2</v>
      </c>
      <c r="E54">
        <v>21588</v>
      </c>
      <c r="F54">
        <v>0.7198</v>
      </c>
      <c r="G54" s="2">
        <v>0.50329999999999997</v>
      </c>
      <c r="H54">
        <f t="shared" si="2"/>
        <v>1.5163655285860416</v>
      </c>
      <c r="I54">
        <f>STANDARDIZE(E54,E$9,E$10)</f>
        <v>-1.1591976719086228</v>
      </c>
      <c r="J54">
        <f>STANDARDIZE(F54,F$9,F$10)</f>
        <v>-0.47688360634702293</v>
      </c>
      <c r="K54" s="2">
        <f>STANDARDIZE(G54,G$9,G$10)</f>
        <v>1.3411652253533046</v>
      </c>
      <c r="L54" s="3">
        <f>SUMXMY2($E$3:$H$3, H54:K54)</f>
        <v>5.2801192793257163</v>
      </c>
      <c r="M54" s="3">
        <f>SUMXMY2($E$4:$H$4,H54:K54)</f>
        <v>13.341892646546455</v>
      </c>
      <c r="N54">
        <f>SUMXMY2($E$5:$H$5,H54:K54)</f>
        <v>2.1213787333103711</v>
      </c>
      <c r="O54">
        <f>SUMXMY2($E$6:$H$6,H54:K54)</f>
        <v>26.331109914955658</v>
      </c>
      <c r="P54" s="2">
        <f>SUMXMY2($E$7:$H$7,H54:K54)</f>
        <v>0.75807308198312717</v>
      </c>
      <c r="Q54">
        <f t="shared" si="3"/>
        <v>0.75807308198312717</v>
      </c>
      <c r="R54">
        <f t="shared" si="4"/>
        <v>5</v>
      </c>
    </row>
    <row r="55" spans="1:18" x14ac:dyDescent="0.2">
      <c r="A55">
        <f t="shared" si="5"/>
        <v>43</v>
      </c>
      <c r="B55" s="1">
        <v>24510000000</v>
      </c>
      <c r="C55" t="s">
        <v>39</v>
      </c>
      <c r="D55">
        <v>6.4500000000000002E-2</v>
      </c>
      <c r="E55">
        <v>19924</v>
      </c>
      <c r="F55">
        <v>0.62660000000000005</v>
      </c>
      <c r="G55" s="2">
        <v>0.4264</v>
      </c>
      <c r="H55">
        <f t="shared" si="2"/>
        <v>1.4998049465020926</v>
      </c>
      <c r="I55">
        <f>STANDARDIZE(E55,E$9,E$10)</f>
        <v>-1.2733819041966306</v>
      </c>
      <c r="J55">
        <f>STANDARDIZE(F55,F$9,F$10)</f>
        <v>-2.1071741688284078</v>
      </c>
      <c r="K55" s="2">
        <f>STANDARDIZE(G55,G$9,G$10)</f>
        <v>0.88640682748234212</v>
      </c>
      <c r="L55" s="3">
        <f>SUMXMY2($E$3:$H$3, H55:K55)</f>
        <v>6.728888776693684</v>
      </c>
      <c r="M55" s="3">
        <f>SUMXMY2($E$4:$H$4,H55:K55)</f>
        <v>18.663119055680696</v>
      </c>
      <c r="N55">
        <f>SUMXMY2($E$5:$H$5,H55:K55)</f>
        <v>6.0700487713943794</v>
      </c>
      <c r="O55">
        <f>SUMXMY2($E$6:$H$6,H55:K55)</f>
        <v>33.4430747037948</v>
      </c>
      <c r="P55" s="2">
        <f>SUMXMY2($E$7:$H$7,H55:K55)</f>
        <v>1.224355821640565</v>
      </c>
      <c r="Q55">
        <f t="shared" si="3"/>
        <v>1.224355821640565</v>
      </c>
      <c r="R55">
        <f t="shared" si="4"/>
        <v>5</v>
      </c>
    </row>
    <row r="56" spans="1:18" x14ac:dyDescent="0.2">
      <c r="A56">
        <f t="shared" si="5"/>
        <v>44</v>
      </c>
      <c r="B56" s="1">
        <v>24510000000</v>
      </c>
      <c r="C56" t="s">
        <v>40</v>
      </c>
      <c r="D56">
        <v>6.4399999999999999E-2</v>
      </c>
      <c r="E56">
        <v>22463</v>
      </c>
      <c r="F56">
        <v>0.71779999999999999</v>
      </c>
      <c r="G56" s="2">
        <v>0.53239999999999998</v>
      </c>
      <c r="H56">
        <f t="shared" si="2"/>
        <v>1.4956648009811053</v>
      </c>
      <c r="I56">
        <f>STANDARDIZE(E56,E$9,E$10)</f>
        <v>-1.0991548814927532</v>
      </c>
      <c r="J56">
        <f>STANDARDIZE(F56,F$9,F$10)</f>
        <v>-0.51186838236593679</v>
      </c>
      <c r="K56" s="2">
        <f>STANDARDIZE(G56,G$9,G$10)</f>
        <v>1.5132519532862698</v>
      </c>
      <c r="L56" s="3">
        <f>SUMXMY2($E$3:$H$3, H56:K56)</f>
        <v>5.5258482670623392</v>
      </c>
      <c r="M56" s="3">
        <f>SUMXMY2($E$4:$H$4,H56:K56)</f>
        <v>13.860177533162663</v>
      </c>
      <c r="N56">
        <f>SUMXMY2($E$5:$H$5,H56:K56)</f>
        <v>2.3192523964544196</v>
      </c>
      <c r="O56">
        <f>SUMXMY2($E$6:$H$6,H56:K56)</f>
        <v>26.954621423270542</v>
      </c>
      <c r="P56" s="2">
        <f>SUMXMY2($E$7:$H$7,H56:K56)</f>
        <v>0.65055589218563759</v>
      </c>
      <c r="Q56">
        <f t="shared" si="3"/>
        <v>0.65055589218563759</v>
      </c>
      <c r="R56">
        <f t="shared" si="4"/>
        <v>5</v>
      </c>
    </row>
    <row r="57" spans="1:18" x14ac:dyDescent="0.2">
      <c r="A57">
        <f t="shared" si="5"/>
        <v>45</v>
      </c>
      <c r="B57" s="1">
        <v>24510000000</v>
      </c>
      <c r="C57" t="s">
        <v>41</v>
      </c>
      <c r="D57">
        <v>6.3399999999999998E-2</v>
      </c>
      <c r="E57">
        <v>19724</v>
      </c>
      <c r="F57">
        <v>0.67349999999999999</v>
      </c>
      <c r="G57" s="2">
        <v>0.55169999999999997</v>
      </c>
      <c r="H57">
        <f t="shared" si="2"/>
        <v>1.4542633457712331</v>
      </c>
      <c r="I57">
        <f>STANDARDIZE(E57,E$9,E$10)</f>
        <v>-1.2871059705774006</v>
      </c>
      <c r="J57">
        <f>STANDARDIZE(F57,F$9,F$10)</f>
        <v>-1.2867811711848789</v>
      </c>
      <c r="K57" s="2">
        <f>STANDARDIZE(G57,G$9,G$10)</f>
        <v>1.6273850752486831</v>
      </c>
      <c r="L57" s="3">
        <f>SUMXMY2($E$3:$H$3, H57:K57)</f>
        <v>6.4873701628462266</v>
      </c>
      <c r="M57" s="3">
        <f>SUMXMY2($E$4:$H$4,H57:K57)</f>
        <v>17.427030550905627</v>
      </c>
      <c r="N57">
        <f>SUMXMY2($E$5:$H$5,H57:K57)</f>
        <v>4.0226003885819255</v>
      </c>
      <c r="O57">
        <f>SUMXMY2($E$6:$H$6,H57:K57)</f>
        <v>32.089186369227491</v>
      </c>
      <c r="P57" s="2">
        <f>SUMXMY2($E$7:$H$7,H57:K57)</f>
        <v>0</v>
      </c>
      <c r="Q57">
        <f t="shared" si="3"/>
        <v>0</v>
      </c>
      <c r="R57">
        <f t="shared" si="4"/>
        <v>5</v>
      </c>
    </row>
    <row r="58" spans="1:18" x14ac:dyDescent="0.2">
      <c r="A58">
        <f t="shared" si="5"/>
        <v>46</v>
      </c>
      <c r="B58" s="1">
        <v>24510000000</v>
      </c>
      <c r="C58" t="s">
        <v>42</v>
      </c>
      <c r="D58">
        <v>6.13E-2</v>
      </c>
      <c r="E58">
        <v>23070</v>
      </c>
      <c r="F58">
        <v>0.68110000000000004</v>
      </c>
      <c r="G58" s="2">
        <v>0.55479999999999996</v>
      </c>
      <c r="H58">
        <f t="shared" si="2"/>
        <v>1.367320289830501</v>
      </c>
      <c r="I58">
        <f>STANDARDIZE(E58,E$9,E$10)</f>
        <v>-1.057502340027116</v>
      </c>
      <c r="J58">
        <f>STANDARDIZE(F58,F$9,F$10)</f>
        <v>-1.1538390223130053</v>
      </c>
      <c r="K58" s="2">
        <f>STANDARDIZE(G58,G$9,G$10)</f>
        <v>1.6457173383618169</v>
      </c>
      <c r="L58" s="3">
        <f>SUMXMY2($E$3:$H$3, H58:K58)</f>
        <v>5.6646319387244972</v>
      </c>
      <c r="M58" s="3">
        <f>SUMXMY2($E$4:$H$4,H58:K58)</f>
        <v>15.813132805067362</v>
      </c>
      <c r="N58">
        <f>SUMXMY2($E$5:$H$5,H58:K58)</f>
        <v>3.3509015086508693</v>
      </c>
      <c r="O58">
        <f>SUMXMY2($E$6:$H$6,H58:K58)</f>
        <v>29.694767156328581</v>
      </c>
      <c r="P58" s="2">
        <f>SUMXMY2($E$7:$H$7,H58:K58)</f>
        <v>7.8286608955705439E-2</v>
      </c>
      <c r="Q58">
        <f t="shared" si="3"/>
        <v>7.8286608955705439E-2</v>
      </c>
      <c r="R58">
        <f t="shared" si="4"/>
        <v>5</v>
      </c>
    </row>
    <row r="59" spans="1:18" x14ac:dyDescent="0.2">
      <c r="A59">
        <f t="shared" si="5"/>
        <v>47</v>
      </c>
      <c r="B59" s="1">
        <v>24510000000</v>
      </c>
      <c r="C59" t="s">
        <v>26</v>
      </c>
      <c r="D59">
        <v>6.0999999999999999E-2</v>
      </c>
      <c r="E59">
        <v>17306</v>
      </c>
      <c r="F59">
        <v>0.66090000000000004</v>
      </c>
      <c r="G59" s="2">
        <v>0.502</v>
      </c>
      <c r="H59">
        <f t="shared" si="2"/>
        <v>1.3548998532675396</v>
      </c>
      <c r="I59">
        <f>STANDARDIZE(E59,E$9,E$10)</f>
        <v>-1.4530299331209118</v>
      </c>
      <c r="J59">
        <f>STANDARDIZE(F59,F$9,F$10)</f>
        <v>-1.5071852601040354</v>
      </c>
      <c r="K59" s="2">
        <f>STANDARDIZE(G59,G$9,G$10)</f>
        <v>1.3334775021123133</v>
      </c>
      <c r="L59" s="3">
        <f>SUMXMY2($E$3:$H$3, H59:K59)</f>
        <v>6.1106786738182572</v>
      </c>
      <c r="M59" s="3">
        <f>SUMXMY2($E$4:$H$4,H59:K59)</f>
        <v>17.352168564845105</v>
      </c>
      <c r="N59">
        <f>SUMXMY2($E$5:$H$5,H59:K59)</f>
        <v>4.1867298156255259</v>
      </c>
      <c r="O59">
        <f>SUMXMY2($E$6:$H$6,H59:K59)</f>
        <v>32.224944172639759</v>
      </c>
      <c r="P59" s="2">
        <f>SUMXMY2($E$7:$H$7,H59:K59)</f>
        <v>0.17236348894786607</v>
      </c>
      <c r="Q59">
        <f t="shared" si="3"/>
        <v>0.17236348894786607</v>
      </c>
      <c r="R59">
        <f t="shared" si="4"/>
        <v>5</v>
      </c>
    </row>
    <row r="60" spans="1:18" x14ac:dyDescent="0.2">
      <c r="A60">
        <f t="shared" si="5"/>
        <v>48</v>
      </c>
      <c r="B60" s="1">
        <v>24510000000</v>
      </c>
      <c r="C60" t="s">
        <v>43</v>
      </c>
      <c r="D60">
        <v>6.08E-2</v>
      </c>
      <c r="E60">
        <v>20803</v>
      </c>
      <c r="F60">
        <v>0.64880000000000004</v>
      </c>
      <c r="G60" s="2">
        <v>0.5857</v>
      </c>
      <c r="H60">
        <f t="shared" si="2"/>
        <v>1.346619562225565</v>
      </c>
      <c r="I60">
        <f>STANDARDIZE(E60,E$9,E$10)</f>
        <v>-1.2130646324531456</v>
      </c>
      <c r="J60">
        <f>STANDARDIZE(F60,F$9,F$10)</f>
        <v>-1.7188431550184642</v>
      </c>
      <c r="K60" s="2">
        <f>STANDARDIZE(G60,G$9,G$10)</f>
        <v>1.8284486061669243</v>
      </c>
      <c r="L60" s="3">
        <f>SUMXMY2($E$3:$H$3, H60:K60)</f>
        <v>7.3692878324977196</v>
      </c>
      <c r="M60" s="3">
        <f>SUMXMY2($E$4:$H$4,H60:K60)</f>
        <v>19.626742604041343</v>
      </c>
      <c r="N60">
        <f>SUMXMY2($E$5:$H$5,H60:K60)</f>
        <v>5.4612772527632227</v>
      </c>
      <c r="O60">
        <f>SUMXMY2($E$6:$H$6,H60:K60)</f>
        <v>34.833545536256722</v>
      </c>
      <c r="P60" s="2">
        <f>SUMXMY2($E$7:$H$7,H60:K60)</f>
        <v>0.24417340522678072</v>
      </c>
      <c r="Q60">
        <f t="shared" si="3"/>
        <v>0.24417340522678072</v>
      </c>
      <c r="R60">
        <f t="shared" si="4"/>
        <v>5</v>
      </c>
    </row>
    <row r="61" spans="1:18" x14ac:dyDescent="0.2">
      <c r="A61">
        <f t="shared" si="5"/>
        <v>49</v>
      </c>
      <c r="B61" s="1">
        <v>24510000000</v>
      </c>
      <c r="C61" t="s">
        <v>44</v>
      </c>
      <c r="D61">
        <v>6.0699999999999997E-2</v>
      </c>
      <c r="E61">
        <v>21017</v>
      </c>
      <c r="F61">
        <v>0.69179999999999997</v>
      </c>
      <c r="G61" s="2">
        <v>0.47820000000000001</v>
      </c>
      <c r="H61">
        <f t="shared" si="2"/>
        <v>1.3424794167045775</v>
      </c>
      <c r="I61">
        <f>STANDARDIZE(E61,E$9,E$10)</f>
        <v>-1.1983798814257216</v>
      </c>
      <c r="J61">
        <f>STANDARDIZE(F61,F$9,F$10)</f>
        <v>-0.96667047061181743</v>
      </c>
      <c r="K61" s="2">
        <f>STANDARDIZE(G61,G$9,G$10)</f>
        <v>1.1927330304695447</v>
      </c>
      <c r="L61" s="3">
        <f>SUMXMY2($E$3:$H$3, H61:K61)</f>
        <v>4.5439239071433368</v>
      </c>
      <c r="M61" s="3">
        <f>SUMXMY2($E$4:$H$4,H61:K61)</f>
        <v>13.621449302180984</v>
      </c>
      <c r="N61">
        <f>SUMXMY2($E$5:$H$5,H61:K61)</f>
        <v>2.344941168458178</v>
      </c>
      <c r="O61">
        <f>SUMXMY2($E$6:$H$6,H61:K61)</f>
        <v>26.98699963022711</v>
      </c>
      <c r="P61" s="2">
        <f>SUMXMY2($E$7:$H$7,H61:K61)</f>
        <v>0.31176122634579317</v>
      </c>
      <c r="Q61">
        <f t="shared" si="3"/>
        <v>0.31176122634579317</v>
      </c>
      <c r="R61">
        <f t="shared" si="4"/>
        <v>5</v>
      </c>
    </row>
    <row r="62" spans="1:18" x14ac:dyDescent="0.2">
      <c r="A62">
        <f t="shared" si="5"/>
        <v>50</v>
      </c>
      <c r="B62" s="1">
        <v>24510000000</v>
      </c>
      <c r="C62" t="s">
        <v>45</v>
      </c>
      <c r="D62">
        <v>6.0199999999999997E-2</v>
      </c>
      <c r="E62">
        <v>24400</v>
      </c>
      <c r="F62">
        <v>0.70340000000000003</v>
      </c>
      <c r="G62" s="2">
        <v>0.40770000000000001</v>
      </c>
      <c r="H62">
        <f t="shared" si="2"/>
        <v>1.3217786890996415</v>
      </c>
      <c r="I62">
        <f>STANDARDIZE(E62,E$9,E$10)</f>
        <v>-0.9662372985949943</v>
      </c>
      <c r="J62">
        <f>STANDARDIZE(F62,F$9,F$10)</f>
        <v>-0.76375876970211609</v>
      </c>
      <c r="K62" s="2">
        <f>STANDARDIZE(G62,G$9,G$10)</f>
        <v>0.77582188547730957</v>
      </c>
      <c r="L62" s="3">
        <f>SUMXMY2($E$3:$H$3, H62:K62)</f>
        <v>3.2958873338575181</v>
      </c>
      <c r="M62" s="3">
        <f>SUMXMY2($E$4:$H$4,H62:K62)</f>
        <v>10.693861126707736</v>
      </c>
      <c r="N62">
        <f>SUMXMY2($E$5:$H$5,H62:K62)</f>
        <v>1.5376676160998923</v>
      </c>
      <c r="O62">
        <f>SUMXMY2($E$6:$H$6,H62:K62)</f>
        <v>22.680052143243273</v>
      </c>
      <c r="P62" s="2">
        <f>SUMXMY2($E$7:$H$7,H62:K62)</f>
        <v>1.1192211875395353</v>
      </c>
      <c r="Q62">
        <f t="shared" si="3"/>
        <v>1.1192211875395353</v>
      </c>
      <c r="R62">
        <f t="shared" si="4"/>
        <v>5</v>
      </c>
    </row>
    <row r="63" spans="1:18" x14ac:dyDescent="0.2">
      <c r="A63">
        <f t="shared" si="5"/>
        <v>51</v>
      </c>
      <c r="B63" s="1">
        <v>24510000000</v>
      </c>
      <c r="C63" t="s">
        <v>46</v>
      </c>
      <c r="D63">
        <v>5.9400000000000001E-2</v>
      </c>
      <c r="E63">
        <v>19019</v>
      </c>
      <c r="F63">
        <v>0.67479999999999996</v>
      </c>
      <c r="G63" s="2">
        <v>0.60740000000000005</v>
      </c>
      <c r="H63">
        <f t="shared" si="2"/>
        <v>1.288657524931744</v>
      </c>
      <c r="I63">
        <f>STANDARDIZE(E63,E$9,E$10)</f>
        <v>-1.3354833045696155</v>
      </c>
      <c r="J63">
        <f>STANDARDIZE(F63,F$9,F$10)</f>
        <v>-1.2640410667725854</v>
      </c>
      <c r="K63" s="2">
        <f>STANDARDIZE(G63,G$9,G$10)</f>
        <v>1.9567744479588609</v>
      </c>
      <c r="L63" s="3">
        <f>SUMXMY2($E$3:$H$3, H63:K63)</f>
        <v>7.1173365922909735</v>
      </c>
      <c r="M63" s="3">
        <f>SUMXMY2($E$4:$H$4,H63:K63)</f>
        <v>18.507491059546435</v>
      </c>
      <c r="N63">
        <f>SUMXMY2($E$5:$H$5,H63:K63)</f>
        <v>4.4239970921801364</v>
      </c>
      <c r="O63">
        <f>SUMXMY2($E$6:$H$6,H63:K63)</f>
        <v>33.527549802464307</v>
      </c>
      <c r="P63" s="2">
        <f>SUMXMY2($E$7:$H$7,H63:K63)</f>
        <v>0.13878012554320165</v>
      </c>
      <c r="Q63">
        <f t="shared" si="3"/>
        <v>0.13878012554320165</v>
      </c>
      <c r="R63">
        <f t="shared" si="4"/>
        <v>5</v>
      </c>
    </row>
    <row r="64" spans="1:18" x14ac:dyDescent="0.2">
      <c r="A64">
        <f t="shared" si="5"/>
        <v>52</v>
      </c>
      <c r="B64" s="1">
        <v>24510000000</v>
      </c>
      <c r="C64" t="s">
        <v>32</v>
      </c>
      <c r="D64">
        <v>5.8700000000000002E-2</v>
      </c>
      <c r="E64">
        <v>23304</v>
      </c>
      <c r="F64">
        <v>0.70550000000000002</v>
      </c>
      <c r="G64" s="2">
        <v>0.4677</v>
      </c>
      <c r="H64">
        <f t="shared" si="2"/>
        <v>1.2596765062848334</v>
      </c>
      <c r="I64">
        <f>STANDARDIZE(E64,E$9,E$10)</f>
        <v>-1.0414451823616149</v>
      </c>
      <c r="J64">
        <f>STANDARDIZE(F64,F$9,F$10)</f>
        <v>-0.72702475488225671</v>
      </c>
      <c r="K64" s="2">
        <f>STANDARDIZE(G64,G$9,G$10)</f>
        <v>1.1306398812153819</v>
      </c>
      <c r="L64" s="3">
        <f>SUMXMY2($E$3:$H$3, H64:K64)</f>
        <v>3.783779064364527</v>
      </c>
      <c r="M64" s="3">
        <f>SUMXMY2($E$4:$H$4,H64:K64)</f>
        <v>11.765896510470249</v>
      </c>
      <c r="N64">
        <f>SUMXMY2($E$5:$H$5,H64:K64)</f>
        <v>1.6006535273108831</v>
      </c>
      <c r="O64">
        <f>SUMXMY2($E$6:$H$6,H64:K64)</f>
        <v>24.285814912186066</v>
      </c>
      <c r="P64" s="2">
        <f>SUMXMY2($E$7:$H$7,H64:K64)</f>
        <v>0.65829629435524351</v>
      </c>
      <c r="Q64">
        <f t="shared" si="3"/>
        <v>0.65829629435524351</v>
      </c>
      <c r="R64">
        <f t="shared" si="4"/>
        <v>5</v>
      </c>
    </row>
    <row r="65" spans="1:18" x14ac:dyDescent="0.2">
      <c r="A65">
        <f t="shared" si="5"/>
        <v>53</v>
      </c>
      <c r="B65" s="1">
        <v>24510000000</v>
      </c>
      <c r="C65" t="s">
        <v>47</v>
      </c>
      <c r="D65">
        <v>5.8400000000000001E-2</v>
      </c>
      <c r="E65">
        <v>22835</v>
      </c>
      <c r="F65">
        <v>0.71540000000000004</v>
      </c>
      <c r="G65" s="2">
        <v>0.52529999999999999</v>
      </c>
      <c r="H65">
        <f t="shared" si="2"/>
        <v>1.2472560697218715</v>
      </c>
      <c r="I65">
        <f>STANDARDIZE(E65,E$9,E$10)</f>
        <v>-1.0736281180245208</v>
      </c>
      <c r="J65">
        <f>STANDARDIZE(F65,F$9,F$10)</f>
        <v>-0.55385011358863268</v>
      </c>
      <c r="K65" s="2">
        <f>STANDARDIZE(G65,G$9,G$10)</f>
        <v>1.4712651571239315</v>
      </c>
      <c r="L65" s="3">
        <f>SUMXMY2($E$3:$H$3, H65:K65)</f>
        <v>4.5772186736906226</v>
      </c>
      <c r="M65" s="3">
        <f>SUMXMY2($E$4:$H$4,H65:K65)</f>
        <v>12.712123876236324</v>
      </c>
      <c r="N65">
        <f>SUMXMY2($E$5:$H$5,H65:K65)</f>
        <v>1.7921921288300835</v>
      </c>
      <c r="O65">
        <f>SUMXMY2($E$6:$H$6,H65:K65)</f>
        <v>25.513262129062312</v>
      </c>
      <c r="P65" s="2">
        <f>SUMXMY2($E$7:$H$7,H65:K65)</f>
        <v>0.64998616989239677</v>
      </c>
      <c r="Q65">
        <f t="shared" si="3"/>
        <v>0.64998616989239677</v>
      </c>
      <c r="R65">
        <f t="shared" si="4"/>
        <v>5</v>
      </c>
    </row>
    <row r="66" spans="1:18" x14ac:dyDescent="0.2">
      <c r="A66">
        <f t="shared" si="5"/>
        <v>54</v>
      </c>
      <c r="B66" s="1">
        <v>24510000000</v>
      </c>
      <c r="C66" t="s">
        <v>48</v>
      </c>
      <c r="D66">
        <v>5.8200000000000002E-2</v>
      </c>
      <c r="E66">
        <v>20233</v>
      </c>
      <c r="F66">
        <v>0.70750000000000002</v>
      </c>
      <c r="G66" s="2">
        <v>0.52129999999999999</v>
      </c>
      <c r="H66">
        <f t="shared" si="2"/>
        <v>1.2389757786798972</v>
      </c>
      <c r="I66">
        <f>STANDARDIZE(E66,E$9,E$10)</f>
        <v>-1.2521782216383406</v>
      </c>
      <c r="J66">
        <f>STANDARDIZE(F66,F$9,F$10)</f>
        <v>-0.69203997886334279</v>
      </c>
      <c r="K66" s="2">
        <f>STANDARDIZE(G66,G$9,G$10)</f>
        <v>1.4476106240747266</v>
      </c>
      <c r="L66" s="3">
        <f>SUMXMY2($E$3:$H$3, H66:K66)</f>
        <v>4.8273584136151664</v>
      </c>
      <c r="M66" s="3">
        <f>SUMXMY2($E$4:$H$4,H66:K66)</f>
        <v>13.595925948936239</v>
      </c>
      <c r="N66">
        <f>SUMXMY2($E$5:$H$5,H66:K66)</f>
        <v>2.070537889768667</v>
      </c>
      <c r="O66">
        <f>SUMXMY2($E$6:$H$6,H66:K66)</f>
        <v>26.966151999637223</v>
      </c>
      <c r="P66" s="2">
        <f>SUMXMY2($E$7:$H$7,H66:K66)</f>
        <v>0.43360462332899607</v>
      </c>
      <c r="Q66">
        <f t="shared" si="3"/>
        <v>0.43360462332899607</v>
      </c>
      <c r="R66">
        <f t="shared" si="4"/>
        <v>5</v>
      </c>
    </row>
    <row r="67" spans="1:18" x14ac:dyDescent="0.2">
      <c r="A67">
        <f t="shared" si="5"/>
        <v>55</v>
      </c>
      <c r="B67" s="1">
        <v>24510000000</v>
      </c>
      <c r="C67" t="s">
        <v>12</v>
      </c>
      <c r="D67">
        <v>5.8000000000000003E-2</v>
      </c>
      <c r="E67">
        <v>21642</v>
      </c>
      <c r="F67">
        <v>0.72589999999999999</v>
      </c>
      <c r="G67" s="2">
        <v>0.51390000000000002</v>
      </c>
      <c r="H67">
        <f t="shared" si="2"/>
        <v>1.2306954876379228</v>
      </c>
      <c r="I67">
        <f>STANDARDIZE(E67,E$9,E$10)</f>
        <v>-1.1554921739858148</v>
      </c>
      <c r="J67">
        <f>STANDARDIZE(F67,F$9,F$10)</f>
        <v>-0.37018003948933575</v>
      </c>
      <c r="K67" s="2">
        <f>STANDARDIZE(G67,G$9,G$10)</f>
        <v>1.4038497379336978</v>
      </c>
      <c r="L67" s="3">
        <f>SUMXMY2($E$3:$H$3, H67:K67)</f>
        <v>4.5677588924518897</v>
      </c>
      <c r="M67" s="3">
        <f>SUMXMY2($E$4:$H$4,H67:K67)</f>
        <v>12.20850773043761</v>
      </c>
      <c r="N67">
        <f>SUMXMY2($E$5:$H$5,H67:K67)</f>
        <v>1.5488051767662321</v>
      </c>
      <c r="O67">
        <f>SUMXMY2($E$6:$H$6,H67:K67)</f>
        <v>24.863870868474525</v>
      </c>
      <c r="P67" s="2">
        <f>SUMXMY2($E$7:$H$7,H67:K67)</f>
        <v>0.95743046029764189</v>
      </c>
      <c r="Q67">
        <f t="shared" si="3"/>
        <v>0.95743046029764189</v>
      </c>
      <c r="R67">
        <f t="shared" si="4"/>
        <v>5</v>
      </c>
    </row>
    <row r="68" spans="1:18" x14ac:dyDescent="0.2">
      <c r="A68">
        <f t="shared" si="5"/>
        <v>56</v>
      </c>
      <c r="B68" s="1">
        <v>24510000000</v>
      </c>
      <c r="C68" t="s">
        <v>49</v>
      </c>
      <c r="D68">
        <v>5.79E-2</v>
      </c>
      <c r="E68">
        <v>22687</v>
      </c>
      <c r="F68">
        <v>0.67179999999999995</v>
      </c>
      <c r="G68" s="2">
        <v>0.49099999999999999</v>
      </c>
      <c r="H68">
        <f t="shared" si="2"/>
        <v>1.2265553421169355</v>
      </c>
      <c r="I68">
        <f>STANDARDIZE(E68,E$9,E$10)</f>
        <v>-1.0837839271462908</v>
      </c>
      <c r="J68">
        <f>STANDARDIZE(F68,F$9,F$10)</f>
        <v>-1.3165182308009564</v>
      </c>
      <c r="K68" s="2">
        <f>STANDARDIZE(G68,G$9,G$10)</f>
        <v>1.2684275362270001</v>
      </c>
      <c r="L68" s="3">
        <f>SUMXMY2($E$3:$H$3, H68:K68)</f>
        <v>4.5030100961366237</v>
      </c>
      <c r="M68" s="3">
        <f>SUMXMY2($E$4:$H$4,H68:K68)</f>
        <v>14.382928344142497</v>
      </c>
      <c r="N68">
        <f>SUMXMY2($E$5:$H$5,H68:K68)</f>
        <v>2.9376609995169014</v>
      </c>
      <c r="O68">
        <f>SUMXMY2($E$6:$H$6,H68:K68)</f>
        <v>27.918890382513265</v>
      </c>
      <c r="P68" s="2">
        <f>SUMXMY2($E$7:$H$7,H68:K68)</f>
        <v>0.22292559580834093</v>
      </c>
      <c r="Q68">
        <f t="shared" si="3"/>
        <v>0.22292559580834093</v>
      </c>
      <c r="R68">
        <f t="shared" si="4"/>
        <v>5</v>
      </c>
    </row>
    <row r="69" spans="1:18" x14ac:dyDescent="0.2">
      <c r="A69">
        <f t="shared" si="5"/>
        <v>57</v>
      </c>
      <c r="B69" s="1">
        <v>24510000000</v>
      </c>
      <c r="C69" t="s">
        <v>9</v>
      </c>
      <c r="D69">
        <v>5.7799999999999997E-2</v>
      </c>
      <c r="E69">
        <v>17709</v>
      </c>
      <c r="F69">
        <v>0.66220000000000001</v>
      </c>
      <c r="G69" s="2">
        <v>0.55110000000000003</v>
      </c>
      <c r="H69">
        <f t="shared" si="2"/>
        <v>1.2224151965959482</v>
      </c>
      <c r="I69">
        <f>STANDARDIZE(E69,E$9,E$10)</f>
        <v>-1.42537593936366</v>
      </c>
      <c r="J69">
        <f>STANDARDIZE(F69,F$9,F$10)</f>
        <v>-1.484445155691742</v>
      </c>
      <c r="K69" s="2">
        <f>STANDARDIZE(G69,G$9,G$10)</f>
        <v>1.6238368952913027</v>
      </c>
      <c r="L69" s="3">
        <f>SUMXMY2($E$3:$H$3, H69:K69)</f>
        <v>6.3737142889480047</v>
      </c>
      <c r="M69" s="3">
        <f>SUMXMY2($E$4:$H$4,H69:K69)</f>
        <v>17.896946097229463</v>
      </c>
      <c r="N69">
        <f>SUMXMY2($E$5:$H$5,H69:K69)</f>
        <v>4.3020500222244218</v>
      </c>
      <c r="O69">
        <f>SUMXMY2($E$6:$H$6,H69:K69)</f>
        <v>32.925974009008108</v>
      </c>
      <c r="P69" s="2">
        <f>SUMXMY2($E$7:$H$7,H69:K69)</f>
        <v>0.11195578889629763</v>
      </c>
      <c r="Q69">
        <f t="shared" si="3"/>
        <v>0.11195578889629763</v>
      </c>
      <c r="R69">
        <f t="shared" si="4"/>
        <v>5</v>
      </c>
    </row>
    <row r="70" spans="1:18" x14ac:dyDescent="0.2">
      <c r="A70">
        <f t="shared" si="5"/>
        <v>58</v>
      </c>
      <c r="B70" s="1">
        <v>24005000000</v>
      </c>
      <c r="C70" t="s">
        <v>50</v>
      </c>
      <c r="D70">
        <v>5.7700000000000001E-2</v>
      </c>
      <c r="E70">
        <v>29706</v>
      </c>
      <c r="F70">
        <v>0.75719999999999998</v>
      </c>
      <c r="G70" s="2">
        <v>0.29020000000000001</v>
      </c>
      <c r="H70">
        <f t="shared" si="2"/>
        <v>1.2182750510749611</v>
      </c>
      <c r="I70">
        <f>STANDARDIZE(E70,E$9,E$10)</f>
        <v>-0.60213781751316198</v>
      </c>
      <c r="J70">
        <f>STANDARDIZE(F70,F$9,F$10)</f>
        <v>0.17733170520666611</v>
      </c>
      <c r="K70" s="2">
        <f>STANDARDIZE(G70,G$9,G$10)</f>
        <v>8.0969977156917852E-2</v>
      </c>
      <c r="L70" s="3">
        <f>SUMXMY2($E$3:$H$3, H70:K70)</f>
        <v>2.8438055964528068</v>
      </c>
      <c r="M70" s="3">
        <f>SUMXMY2($E$4:$H$4,H70:K70)</f>
        <v>5.7720009582455072</v>
      </c>
      <c r="N70">
        <f>SUMXMY2($E$5:$H$5,H70:K70)</f>
        <v>1.0940250718021769</v>
      </c>
      <c r="O70">
        <f>SUMXMY2($E$6:$H$6,H70:K70)</f>
        <v>14.664673379178971</v>
      </c>
      <c r="P70" s="2">
        <f>SUMXMY2($E$7:$H$7,H70:K70)</f>
        <v>5.0598980163675762</v>
      </c>
      <c r="Q70">
        <f t="shared" si="3"/>
        <v>1.0940250718021769</v>
      </c>
      <c r="R70">
        <f t="shared" si="4"/>
        <v>3</v>
      </c>
    </row>
    <row r="71" spans="1:18" x14ac:dyDescent="0.2">
      <c r="A71">
        <f t="shared" si="5"/>
        <v>59</v>
      </c>
      <c r="B71" s="1">
        <v>24510000000</v>
      </c>
      <c r="C71" t="s">
        <v>51</v>
      </c>
      <c r="D71">
        <v>5.7500000000000002E-2</v>
      </c>
      <c r="E71">
        <v>18192</v>
      </c>
      <c r="F71">
        <v>0.72270000000000001</v>
      </c>
      <c r="G71" s="2">
        <v>0.65959999999999996</v>
      </c>
      <c r="H71">
        <f t="shared" si="2"/>
        <v>1.2099947600329866</v>
      </c>
      <c r="I71">
        <f>STANDARDIZE(E71,E$9,E$10)</f>
        <v>-1.3922323190540999</v>
      </c>
      <c r="J71">
        <f>STANDARDIZE(F71,F$9,F$10)</f>
        <v>-0.42615568111959756</v>
      </c>
      <c r="K71" s="2">
        <f>STANDARDIZE(G71,G$9,G$10)</f>
        <v>2.2654661042509834</v>
      </c>
      <c r="L71" s="3">
        <f>SUMXMY2($E$3:$H$3, H71:K71)</f>
        <v>7.8704661332011323</v>
      </c>
      <c r="M71" s="3">
        <f>SUMXMY2($E$4:$H$4,H71:K71)</f>
        <v>17.523864210687371</v>
      </c>
      <c r="N71">
        <f>SUMXMY2($E$5:$H$5,H71:K71)</f>
        <v>3.7970321650516681</v>
      </c>
      <c r="O71">
        <f>SUMXMY2($E$6:$H$6,H71:K71)</f>
        <v>31.915563373424071</v>
      </c>
      <c r="P71" s="2">
        <f>SUMXMY2($E$7:$H$7,H71:K71)</f>
        <v>1.2185423248453475</v>
      </c>
      <c r="Q71">
        <f t="shared" si="3"/>
        <v>1.2185423248453475</v>
      </c>
      <c r="R71">
        <f t="shared" si="4"/>
        <v>5</v>
      </c>
    </row>
    <row r="72" spans="1:18" x14ac:dyDescent="0.2">
      <c r="A72">
        <f t="shared" si="5"/>
        <v>60</v>
      </c>
      <c r="B72" s="1">
        <v>24510000000</v>
      </c>
      <c r="C72" t="s">
        <v>52</v>
      </c>
      <c r="D72">
        <v>5.7500000000000002E-2</v>
      </c>
      <c r="E72">
        <v>22384</v>
      </c>
      <c r="F72">
        <v>0.74829999999999997</v>
      </c>
      <c r="G72" s="2">
        <v>0.46310000000000001</v>
      </c>
      <c r="H72">
        <f t="shared" si="2"/>
        <v>1.2099947600329866</v>
      </c>
      <c r="I72">
        <f>STANDARDIZE(E72,E$9,E$10)</f>
        <v>-1.1045758877131575</v>
      </c>
      <c r="J72">
        <f>STANDARDIZE(F72,F$9,F$10)</f>
        <v>2.1649451922499081E-2</v>
      </c>
      <c r="K72" s="2">
        <f>STANDARDIZE(G72,G$9,G$10)</f>
        <v>1.1034371682087964</v>
      </c>
      <c r="L72" s="3">
        <f>SUMXMY2($E$3:$H$3, H72:K72)</f>
        <v>4.1186559908254559</v>
      </c>
      <c r="M72" s="3">
        <f>SUMXMY2($E$4:$H$4,H72:K72)</f>
        <v>10.067521216618568</v>
      </c>
      <c r="N72">
        <f>SUMXMY2($E$5:$H$5,H72:K72)</f>
        <v>0.9830987326302103</v>
      </c>
      <c r="O72">
        <f>SUMXMY2($E$6:$H$6,H72:K72)</f>
        <v>21.682571299644803</v>
      </c>
      <c r="P72" s="2">
        <f>SUMXMY2($E$7:$H$7,H72:K72)</f>
        <v>2.0794964779056295</v>
      </c>
      <c r="Q72">
        <f t="shared" si="3"/>
        <v>0.9830987326302103</v>
      </c>
      <c r="R72">
        <f t="shared" si="4"/>
        <v>3</v>
      </c>
    </row>
    <row r="73" spans="1:18" x14ac:dyDescent="0.2">
      <c r="A73">
        <f t="shared" si="5"/>
        <v>61</v>
      </c>
      <c r="B73" s="1">
        <v>24510000000</v>
      </c>
      <c r="C73" t="s">
        <v>53</v>
      </c>
      <c r="D73">
        <v>5.7000000000000002E-2</v>
      </c>
      <c r="E73">
        <v>22384</v>
      </c>
      <c r="F73">
        <v>0.623</v>
      </c>
      <c r="G73" s="2">
        <v>0.42609999999999998</v>
      </c>
      <c r="H73">
        <f t="shared" si="2"/>
        <v>1.1892940324280505</v>
      </c>
      <c r="I73">
        <f>STANDARDIZE(E73,E$9,E$10)</f>
        <v>-1.1045758877131575</v>
      </c>
      <c r="J73">
        <f>STANDARDIZE(F73,F$9,F$10)</f>
        <v>-2.1701467656624538</v>
      </c>
      <c r="K73" s="2">
        <f>STANDARDIZE(G73,G$9,G$10)</f>
        <v>0.88463273750365157</v>
      </c>
      <c r="L73" s="3">
        <f>SUMXMY2($E$3:$H$3, H73:K73)</f>
        <v>5.623805568046305</v>
      </c>
      <c r="M73" s="3">
        <f>SUMXMY2($E$4:$H$4,H73:K73)</f>
        <v>17.192995109005654</v>
      </c>
      <c r="N73">
        <f>SUMXMY2($E$5:$H$5,H73:K73)</f>
        <v>5.5952102784079729</v>
      </c>
      <c r="O73">
        <f>SUMXMY2($E$6:$H$6,H73:K73)</f>
        <v>31.357782987305065</v>
      </c>
      <c r="P73" s="2">
        <f>SUMXMY2($E$7:$H$7,H73:K73)</f>
        <v>1.4355417768964138</v>
      </c>
      <c r="Q73">
        <f t="shared" si="3"/>
        <v>1.4355417768964138</v>
      </c>
      <c r="R73">
        <f t="shared" si="4"/>
        <v>5</v>
      </c>
    </row>
    <row r="74" spans="1:18" x14ac:dyDescent="0.2">
      <c r="A74">
        <f t="shared" si="5"/>
        <v>62</v>
      </c>
      <c r="B74" s="1">
        <v>24510000000</v>
      </c>
      <c r="C74" t="s">
        <v>54</v>
      </c>
      <c r="D74">
        <v>5.6300000000000003E-2</v>
      </c>
      <c r="E74">
        <v>17213</v>
      </c>
      <c r="F74">
        <v>0.66100000000000003</v>
      </c>
      <c r="G74" s="2">
        <v>0.54910000000000003</v>
      </c>
      <c r="H74">
        <f t="shared" si="2"/>
        <v>1.1603130137811399</v>
      </c>
      <c r="I74">
        <f>STANDARDIZE(E74,E$9,E$10)</f>
        <v>-1.45941162398797</v>
      </c>
      <c r="J74">
        <f>STANDARDIZE(F74,F$9,F$10)</f>
        <v>-1.5054360213030897</v>
      </c>
      <c r="K74" s="2">
        <f>STANDARDIZE(G74,G$9,G$10)</f>
        <v>1.6120096287667003</v>
      </c>
      <c r="L74" s="3">
        <f>SUMXMY2($E$3:$H$3, H74:K74)</f>
        <v>6.2854017239844815</v>
      </c>
      <c r="M74" s="3">
        <f>SUMXMY2($E$4:$H$4,H74:K74)</f>
        <v>17.853601454956461</v>
      </c>
      <c r="N74">
        <f>SUMXMY2($E$5:$H$5,H74:K74)</f>
        <v>4.2920021107074824</v>
      </c>
      <c r="O74">
        <f>SUMXMY2($E$6:$H$6,H74:K74)</f>
        <v>32.918037949893282</v>
      </c>
      <c r="P74" s="2">
        <f>SUMXMY2($E$7:$H$7,H74:K74)</f>
        <v>0.16414238370906681</v>
      </c>
      <c r="Q74">
        <f t="shared" si="3"/>
        <v>0.16414238370906681</v>
      </c>
      <c r="R74">
        <f t="shared" si="4"/>
        <v>5</v>
      </c>
    </row>
    <row r="75" spans="1:18" x14ac:dyDescent="0.2">
      <c r="A75">
        <f t="shared" si="5"/>
        <v>63</v>
      </c>
      <c r="B75" s="1">
        <v>24510000000</v>
      </c>
      <c r="C75" t="s">
        <v>55</v>
      </c>
      <c r="D75">
        <v>5.6000000000000001E-2</v>
      </c>
      <c r="E75">
        <v>22834</v>
      </c>
      <c r="F75">
        <v>0.72040000000000004</v>
      </c>
      <c r="G75" s="2">
        <v>0.50460000000000005</v>
      </c>
      <c r="H75">
        <f t="shared" si="2"/>
        <v>1.1478925772181783</v>
      </c>
      <c r="I75">
        <f>STANDARDIZE(E75,E$9,E$10)</f>
        <v>-1.0736967383564247</v>
      </c>
      <c r="J75">
        <f>STANDARDIZE(F75,F$9,F$10)</f>
        <v>-0.46638817354134798</v>
      </c>
      <c r="K75" s="2">
        <f>STANDARDIZE(G75,G$9,G$10)</f>
        <v>1.3488529485942968</v>
      </c>
      <c r="L75" s="3">
        <f>SUMXMY2($E$3:$H$3, H75:K75)</f>
        <v>4.0140085895601274</v>
      </c>
      <c r="M75" s="3">
        <f>SUMXMY2($E$4:$H$4,H75:K75)</f>
        <v>11.61968931487332</v>
      </c>
      <c r="N75">
        <f>SUMXMY2($E$5:$H$5,H75:K75)</f>
        <v>1.3621265561592102</v>
      </c>
      <c r="O75">
        <f>SUMXMY2($E$6:$H$6,H75:K75)</f>
        <v>24.05565997421731</v>
      </c>
      <c r="P75" s="2">
        <f>SUMXMY2($E$7:$H$7,H75:K75)</f>
        <v>0.89003136438208952</v>
      </c>
      <c r="Q75">
        <f t="shared" si="3"/>
        <v>0.89003136438208952</v>
      </c>
      <c r="R75">
        <f t="shared" si="4"/>
        <v>5</v>
      </c>
    </row>
    <row r="76" spans="1:18" x14ac:dyDescent="0.2">
      <c r="A76">
        <f t="shared" si="5"/>
        <v>64</v>
      </c>
      <c r="B76" s="1">
        <v>24510000000</v>
      </c>
      <c r="C76" t="s">
        <v>56</v>
      </c>
      <c r="D76">
        <v>5.57E-2</v>
      </c>
      <c r="E76">
        <v>19404</v>
      </c>
      <c r="F76">
        <v>0.58630000000000004</v>
      </c>
      <c r="G76" s="2">
        <v>0.55979999999999996</v>
      </c>
      <c r="H76">
        <f t="shared" si="2"/>
        <v>1.1354721406552164</v>
      </c>
      <c r="I76">
        <f>STANDARDIZE(E76,E$9,E$10)</f>
        <v>-1.3090644767866328</v>
      </c>
      <c r="J76">
        <f>STANDARDIZE(F76,F$9,F$10)</f>
        <v>-2.8121174056095222</v>
      </c>
      <c r="K76" s="2">
        <f>STANDARDIZE(G76,G$9,G$10)</f>
        <v>1.6752855046733228</v>
      </c>
      <c r="L76" s="3">
        <f>SUMXMY2($E$3:$H$3, H76:K76)</f>
        <v>10.038102933346229</v>
      </c>
      <c r="M76" s="3">
        <f>SUMXMY2($E$4:$H$4,H76:K76)</f>
        <v>25.024565231125361</v>
      </c>
      <c r="N76">
        <f>SUMXMY2($E$5:$H$5,H76:K76)</f>
        <v>9.8653451861975885</v>
      </c>
      <c r="O76">
        <f>SUMXMY2($E$6:$H$6,H76:K76)</f>
        <v>41.488186185797524</v>
      </c>
      <c r="P76" s="2">
        <f>SUMXMY2($E$7:$H$7,H76:K76)</f>
        <v>2.4310550876420782</v>
      </c>
      <c r="Q76">
        <f t="shared" si="3"/>
        <v>2.4310550876420782</v>
      </c>
      <c r="R76">
        <f t="shared" si="4"/>
        <v>5</v>
      </c>
    </row>
    <row r="77" spans="1:18" x14ac:dyDescent="0.2">
      <c r="A77">
        <f t="shared" si="5"/>
        <v>65</v>
      </c>
      <c r="B77" s="1">
        <v>24510000000</v>
      </c>
      <c r="C77" t="s">
        <v>35</v>
      </c>
      <c r="D77">
        <v>5.57E-2</v>
      </c>
      <c r="E77">
        <v>22834</v>
      </c>
      <c r="F77">
        <v>0.71460000000000001</v>
      </c>
      <c r="G77" s="2">
        <v>0.47939999999999999</v>
      </c>
      <c r="H77">
        <f t="shared" si="2"/>
        <v>1.1354721406552164</v>
      </c>
      <c r="I77">
        <f>STANDARDIZE(E77,E$9,E$10)</f>
        <v>-1.0736967383564247</v>
      </c>
      <c r="J77">
        <f>STANDARDIZE(F77,F$9,F$10)</f>
        <v>-0.56784402399619871</v>
      </c>
      <c r="K77" s="2">
        <f>STANDARDIZE(G77,G$9,G$10)</f>
        <v>1.199829390384306</v>
      </c>
      <c r="L77" s="3">
        <f>SUMXMY2($E$3:$H$3, H77:K77)</f>
        <v>3.6245125063027603</v>
      </c>
      <c r="M77" s="3">
        <f>SUMXMY2($E$4:$H$4,H77:K77)</f>
        <v>11.243275056901291</v>
      </c>
      <c r="N77">
        <f>SUMXMY2($E$5:$H$5,H77:K77)</f>
        <v>1.2759918590691772</v>
      </c>
      <c r="O77">
        <f>SUMXMY2($E$6:$H$6,H77:K77)</f>
        <v>23.60666403320446</v>
      </c>
      <c r="P77" s="2">
        <f>SUMXMY2($E$7:$H$7,H77:K77)</f>
        <v>0.84684581812411319</v>
      </c>
      <c r="Q77">
        <f t="shared" si="3"/>
        <v>0.84684581812411319</v>
      </c>
      <c r="R77">
        <f t="shared" si="4"/>
        <v>5</v>
      </c>
    </row>
    <row r="78" spans="1:18" x14ac:dyDescent="0.2">
      <c r="A78">
        <f t="shared" si="5"/>
        <v>66</v>
      </c>
      <c r="B78" s="1">
        <v>24510000000</v>
      </c>
      <c r="C78" t="s">
        <v>20</v>
      </c>
      <c r="D78">
        <v>5.5599999999999997E-2</v>
      </c>
      <c r="E78">
        <v>21714</v>
      </c>
      <c r="F78">
        <v>0.74060000000000004</v>
      </c>
      <c r="G78" s="2">
        <v>0.54790000000000005</v>
      </c>
      <c r="H78">
        <f t="shared" ref="H78:H141" si="6">STANDARDIZE(D78,D$9,D$10)</f>
        <v>1.1313319951342291</v>
      </c>
      <c r="I78">
        <f>STANDARDIZE(E78,E$9,E$10)</f>
        <v>-1.1505515100887376</v>
      </c>
      <c r="J78">
        <f>STANDARDIZE(F78,F$9,F$10)</f>
        <v>-0.11304193575031805</v>
      </c>
      <c r="K78" s="2">
        <f>STANDARDIZE(G78,G$9,G$10)</f>
        <v>1.604913268851939</v>
      </c>
      <c r="L78" s="3">
        <f>SUMXMY2($E$3:$H$3, H78:K78)</f>
        <v>5.0255810607525451</v>
      </c>
      <c r="M78" s="3">
        <f>SUMXMY2($E$4:$H$4,H78:K78)</f>
        <v>12.217230306259818</v>
      </c>
      <c r="N78">
        <f>SUMXMY2($E$5:$H$5,H78:K78)</f>
        <v>1.5844438107092824</v>
      </c>
      <c r="O78">
        <f>SUMXMY2($E$6:$H$6,H78:K78)</f>
        <v>24.693535208442839</v>
      </c>
      <c r="P78" s="2">
        <f>SUMXMY2($E$7:$H$7,H78:K78)</f>
        <v>1.5011005527848296</v>
      </c>
      <c r="Q78">
        <f t="shared" ref="Q78:Q141" si="7">MIN(L78:P78)</f>
        <v>1.5011005527848296</v>
      </c>
      <c r="R78">
        <f t="shared" ref="R78:R141" si="8">MATCH(Q78,L78:P78,0)</f>
        <v>5</v>
      </c>
    </row>
    <row r="79" spans="1:18" x14ac:dyDescent="0.2">
      <c r="A79">
        <f t="shared" ref="A79:A142" si="9">A78+1</f>
        <v>67</v>
      </c>
      <c r="B79" s="1">
        <v>24510000000</v>
      </c>
      <c r="C79" t="s">
        <v>57</v>
      </c>
      <c r="D79">
        <v>5.5399999999999998E-2</v>
      </c>
      <c r="E79">
        <v>27472</v>
      </c>
      <c r="F79">
        <v>0.76439999999999997</v>
      </c>
      <c r="G79" s="2">
        <v>0.40550000000000003</v>
      </c>
      <c r="H79">
        <f t="shared" si="6"/>
        <v>1.1230517040922547</v>
      </c>
      <c r="I79">
        <f>STANDARDIZE(E79,E$9,E$10)</f>
        <v>-0.75543563898636468</v>
      </c>
      <c r="J79">
        <f>STANDARDIZE(F79,F$9,F$10)</f>
        <v>0.30327689887475573</v>
      </c>
      <c r="K79" s="2">
        <f>STANDARDIZE(G79,G$9,G$10)</f>
        <v>0.76281189230024704</v>
      </c>
      <c r="L79" s="3">
        <f>SUMXMY2($E$3:$H$3, H79:K79)</f>
        <v>3.3020300288594662</v>
      </c>
      <c r="M79" s="3">
        <f>SUMXMY2($E$4:$H$4,H79:K79)</f>
        <v>7.235126808873602</v>
      </c>
      <c r="N79">
        <f>SUMXMY2($E$5:$H$5,H79:K79)</f>
        <v>0.62576945299697007</v>
      </c>
      <c r="O79">
        <f>SUMXMY2($E$6:$H$6,H79:K79)</f>
        <v>17.124981976353695</v>
      </c>
      <c r="P79" s="2">
        <f>SUMXMY2($E$7:$H$7,H79:K79)</f>
        <v>3.6681459479131653</v>
      </c>
      <c r="Q79">
        <f t="shared" si="7"/>
        <v>0.62576945299697007</v>
      </c>
      <c r="R79">
        <f t="shared" si="8"/>
        <v>3</v>
      </c>
    </row>
    <row r="80" spans="1:18" x14ac:dyDescent="0.2">
      <c r="A80">
        <f t="shared" si="9"/>
        <v>68</v>
      </c>
      <c r="B80" s="1">
        <v>24510000000</v>
      </c>
      <c r="C80" t="s">
        <v>58</v>
      </c>
      <c r="D80">
        <v>5.5100000000000003E-2</v>
      </c>
      <c r="E80">
        <v>19473</v>
      </c>
      <c r="F80">
        <v>0.64810000000000001</v>
      </c>
      <c r="G80" s="2">
        <v>0.51639999999999997</v>
      </c>
      <c r="H80">
        <f t="shared" si="6"/>
        <v>1.1106312675292933</v>
      </c>
      <c r="I80">
        <f>STANDARDIZE(E80,E$9,E$10)</f>
        <v>-1.3043296738852672</v>
      </c>
      <c r="J80">
        <f>STANDARDIZE(F80,F$9,F$10)</f>
        <v>-1.7310878266250846</v>
      </c>
      <c r="K80" s="2">
        <f>STANDARDIZE(G80,G$9,G$10)</f>
        <v>1.4186338210894505</v>
      </c>
      <c r="L80" s="3">
        <f>SUMXMY2($E$3:$H$3, H80:K80)</f>
        <v>5.7096933674009636</v>
      </c>
      <c r="M80" s="3">
        <f>SUMXMY2($E$4:$H$4,H80:K80)</f>
        <v>17.263607205249091</v>
      </c>
      <c r="N80">
        <f>SUMXMY2($E$5:$H$5,H80:K80)</f>
        <v>4.4341597495527836</v>
      </c>
      <c r="O80">
        <f>SUMXMY2($E$6:$H$6,H80:K80)</f>
        <v>31.953371226478023</v>
      </c>
      <c r="P80" s="2">
        <f>SUMXMY2($E$7:$H$7,H80:K80)</f>
        <v>0.3593651513340263</v>
      </c>
      <c r="Q80">
        <f t="shared" si="7"/>
        <v>0.3593651513340263</v>
      </c>
      <c r="R80">
        <f t="shared" si="8"/>
        <v>5</v>
      </c>
    </row>
    <row r="81" spans="1:18" x14ac:dyDescent="0.2">
      <c r="A81">
        <f t="shared" si="9"/>
        <v>69</v>
      </c>
      <c r="B81" s="1">
        <v>24510000000</v>
      </c>
      <c r="C81" t="s">
        <v>59</v>
      </c>
      <c r="D81">
        <v>5.4100000000000002E-2</v>
      </c>
      <c r="E81">
        <v>25637</v>
      </c>
      <c r="F81">
        <v>0.7167</v>
      </c>
      <c r="G81" s="2">
        <v>0.35449999999999998</v>
      </c>
      <c r="H81">
        <f t="shared" si="6"/>
        <v>1.0692298123194208</v>
      </c>
      <c r="I81">
        <f>STANDARDIZE(E81,E$9,E$10)</f>
        <v>-0.88135394802993083</v>
      </c>
      <c r="J81">
        <f>STANDARDIZE(F81,F$9,F$10)</f>
        <v>-0.53111000917633922</v>
      </c>
      <c r="K81" s="2">
        <f>STANDARDIZE(G81,G$9,G$10)</f>
        <v>0.46121659592288522</v>
      </c>
      <c r="L81" s="3">
        <f>SUMXMY2($E$3:$H$3, H81:K81)</f>
        <v>2.1727145889597388</v>
      </c>
      <c r="M81" s="3">
        <f>SUMXMY2($E$4:$H$4,H81:K81)</f>
        <v>8.047469679432746</v>
      </c>
      <c r="N81">
        <f>SUMXMY2($E$5:$H$5,H81:K81)</f>
        <v>0.83185939999634662</v>
      </c>
      <c r="O81">
        <f>SUMXMY2($E$6:$H$6,H81:K81)</f>
        <v>18.883845316449001</v>
      </c>
      <c r="P81" s="2">
        <f>SUMXMY2($E$7:$H$7,H81:K81)</f>
        <v>2.243873352948131</v>
      </c>
      <c r="Q81">
        <f t="shared" si="7"/>
        <v>0.83185939999634662</v>
      </c>
      <c r="R81">
        <f t="shared" si="8"/>
        <v>3</v>
      </c>
    </row>
    <row r="82" spans="1:18" x14ac:dyDescent="0.2">
      <c r="A82">
        <f t="shared" si="9"/>
        <v>70</v>
      </c>
      <c r="B82" s="1">
        <v>24510000000</v>
      </c>
      <c r="C82" t="s">
        <v>60</v>
      </c>
      <c r="D82">
        <v>5.4100000000000002E-2</v>
      </c>
      <c r="E82">
        <v>23612</v>
      </c>
      <c r="F82">
        <v>0.70279999999999998</v>
      </c>
      <c r="G82" s="2">
        <v>0.44550000000000001</v>
      </c>
      <c r="H82">
        <f t="shared" si="6"/>
        <v>1.0692298123194208</v>
      </c>
      <c r="I82">
        <f>STANDARDIZE(E82,E$9,E$10)</f>
        <v>-1.0203101201352287</v>
      </c>
      <c r="J82">
        <f>STANDARDIZE(F82,F$9,F$10)</f>
        <v>-0.77425420250779098</v>
      </c>
      <c r="K82" s="2">
        <f>STANDARDIZE(G82,G$9,G$10)</f>
        <v>0.99935722279229522</v>
      </c>
      <c r="L82" s="3">
        <f>SUMXMY2($E$3:$H$3, H82:K82)</f>
        <v>3.0005545585509648</v>
      </c>
      <c r="M82" s="3">
        <f>SUMXMY2($E$4:$H$4,H82:K82)</f>
        <v>10.698691897721591</v>
      </c>
      <c r="N82">
        <f>SUMXMY2($E$5:$H$5,H82:K82)</f>
        <v>1.2659164764715209</v>
      </c>
      <c r="O82">
        <f>SUMXMY2($E$6:$H$6,H82:K82)</f>
        <v>22.88123999749163</v>
      </c>
      <c r="P82" s="2">
        <f>SUMXMY2($E$7:$H$7,H82:K82)</f>
        <v>0.87653372477785685</v>
      </c>
      <c r="Q82">
        <f t="shared" si="7"/>
        <v>0.87653372477785685</v>
      </c>
      <c r="R82">
        <f t="shared" si="8"/>
        <v>5</v>
      </c>
    </row>
    <row r="83" spans="1:18" x14ac:dyDescent="0.2">
      <c r="A83">
        <f t="shared" si="9"/>
        <v>71</v>
      </c>
      <c r="B83" s="1">
        <v>24510000000</v>
      </c>
      <c r="C83" t="s">
        <v>44</v>
      </c>
      <c r="D83">
        <v>5.3499999999999999E-2</v>
      </c>
      <c r="E83">
        <v>21938</v>
      </c>
      <c r="F83">
        <v>0.71109999999999995</v>
      </c>
      <c r="G83" s="2">
        <v>0.57530000000000003</v>
      </c>
      <c r="H83">
        <f t="shared" si="6"/>
        <v>1.0443889391934973</v>
      </c>
      <c r="I83">
        <f>STANDARDIZE(E83,E$9,E$10)</f>
        <v>-1.1351805557422749</v>
      </c>
      <c r="J83">
        <f>STANDARDIZE(F83,F$9,F$10)</f>
        <v>-0.6290673820292989</v>
      </c>
      <c r="K83" s="2">
        <f>STANDARDIZE(G83,G$9,G$10)</f>
        <v>1.766946820238992</v>
      </c>
      <c r="L83" s="3">
        <f>SUMXMY2($E$3:$H$3, H83:K83)</f>
        <v>4.9949881434469052</v>
      </c>
      <c r="M83" s="3">
        <f>SUMXMY2($E$4:$H$4,H83:K83)</f>
        <v>13.783679565736028</v>
      </c>
      <c r="N83">
        <f>SUMXMY2($E$5:$H$5,H83:K83)</f>
        <v>2.174956707325733</v>
      </c>
      <c r="O83">
        <f>SUMXMY2($E$6:$H$6,H83:K83)</f>
        <v>27.023241196647458</v>
      </c>
      <c r="P83" s="2">
        <f>SUMXMY2($E$7:$H$7,H83:K83)</f>
        <v>0.64314326995040672</v>
      </c>
      <c r="Q83">
        <f t="shared" si="7"/>
        <v>0.64314326995040672</v>
      </c>
      <c r="R83">
        <f t="shared" si="8"/>
        <v>5</v>
      </c>
    </row>
    <row r="84" spans="1:18" x14ac:dyDescent="0.2">
      <c r="A84">
        <f t="shared" si="9"/>
        <v>72</v>
      </c>
      <c r="B84" s="1">
        <v>24510000000</v>
      </c>
      <c r="C84" t="s">
        <v>61</v>
      </c>
      <c r="D84">
        <v>5.3499999999999999E-2</v>
      </c>
      <c r="E84">
        <v>20279</v>
      </c>
      <c r="F84">
        <v>0.65990000000000004</v>
      </c>
      <c r="G84" s="2">
        <v>0.55120000000000002</v>
      </c>
      <c r="H84">
        <f t="shared" si="6"/>
        <v>1.0443889391934973</v>
      </c>
      <c r="I84">
        <f>STANDARDIZE(E84,E$9,E$10)</f>
        <v>-1.2490216863707635</v>
      </c>
      <c r="J84">
        <f>STANDARDIZE(F84,F$9,F$10)</f>
        <v>-1.5246776481134923</v>
      </c>
      <c r="K84" s="2">
        <f>STANDARDIZE(G84,G$9,G$10)</f>
        <v>1.6244282586175329</v>
      </c>
      <c r="L84" s="3">
        <f>SUMXMY2($E$3:$H$3, H84:K84)</f>
        <v>5.5725147452730148</v>
      </c>
      <c r="M84" s="3">
        <f>SUMXMY2($E$4:$H$4,H84:K84)</f>
        <v>16.766036822971735</v>
      </c>
      <c r="N84">
        <f>SUMXMY2($E$5:$H$5,H84:K84)</f>
        <v>3.9489246639924707</v>
      </c>
      <c r="O84">
        <f>SUMXMY2($E$6:$H$6,H84:K84)</f>
        <v>31.259250066458545</v>
      </c>
      <c r="P84" s="2">
        <f>SUMXMY2($E$7:$H$7,H84:K84)</f>
        <v>0.2260509183706195</v>
      </c>
      <c r="Q84">
        <f t="shared" si="7"/>
        <v>0.2260509183706195</v>
      </c>
      <c r="R84">
        <f t="shared" si="8"/>
        <v>5</v>
      </c>
    </row>
    <row r="85" spans="1:18" x14ac:dyDescent="0.2">
      <c r="A85">
        <f t="shared" si="9"/>
        <v>73</v>
      </c>
      <c r="B85" s="1">
        <v>24510000000</v>
      </c>
      <c r="C85" t="s">
        <v>62</v>
      </c>
      <c r="D85">
        <v>5.3400000000000003E-2</v>
      </c>
      <c r="E85">
        <v>19802</v>
      </c>
      <c r="F85">
        <v>0.67610000000000003</v>
      </c>
      <c r="G85" s="2">
        <v>0.5444</v>
      </c>
      <c r="H85">
        <f t="shared" si="6"/>
        <v>1.0402487936725102</v>
      </c>
      <c r="I85">
        <f>STANDARDIZE(E85,E$9,E$10)</f>
        <v>-1.2817535846889003</v>
      </c>
      <c r="J85">
        <f>STANDARDIZE(F85,F$9,F$10)</f>
        <v>-1.2413009623602902</v>
      </c>
      <c r="K85" s="2">
        <f>STANDARDIZE(G85,G$9,G$10)</f>
        <v>1.5842155524338843</v>
      </c>
      <c r="L85" s="3">
        <f>SUMXMY2($E$3:$H$3, H85:K85)</f>
        <v>5.0904875278042674</v>
      </c>
      <c r="M85" s="3">
        <f>SUMXMY2($E$4:$H$4,H85:K85)</f>
        <v>15.489894372969438</v>
      </c>
      <c r="N85">
        <f>SUMXMY2($E$5:$H$5,H85:K85)</f>
        <v>3.111109105189187</v>
      </c>
      <c r="O85">
        <f>SUMXMY2($E$6:$H$6,H85:K85)</f>
        <v>29.63675140009159</v>
      </c>
      <c r="P85" s="2">
        <f>SUMXMY2($E$7:$H$7,H85:K85)</f>
        <v>0.17536875447899117</v>
      </c>
      <c r="Q85">
        <f t="shared" si="7"/>
        <v>0.17536875447899117</v>
      </c>
      <c r="R85">
        <f t="shared" si="8"/>
        <v>5</v>
      </c>
    </row>
    <row r="86" spans="1:18" x14ac:dyDescent="0.2">
      <c r="A86">
        <f t="shared" si="9"/>
        <v>74</v>
      </c>
      <c r="B86" s="1">
        <v>24510000000</v>
      </c>
      <c r="C86" t="s">
        <v>32</v>
      </c>
      <c r="D86">
        <v>5.3400000000000003E-2</v>
      </c>
      <c r="E86">
        <v>22959</v>
      </c>
      <c r="F86">
        <v>0.66110000000000002</v>
      </c>
      <c r="G86" s="2">
        <v>0.43409999999999999</v>
      </c>
      <c r="H86">
        <f t="shared" si="6"/>
        <v>1.0402487936725102</v>
      </c>
      <c r="I86">
        <f>STANDARDIZE(E86,E$9,E$10)</f>
        <v>-1.0651191968684433</v>
      </c>
      <c r="J86">
        <f>STANDARDIZE(F86,F$9,F$10)</f>
        <v>-1.5036867825021443</v>
      </c>
      <c r="K86" s="2">
        <f>STANDARDIZE(G86,G$9,G$10)</f>
        <v>0.93194180360206136</v>
      </c>
      <c r="L86" s="3">
        <f>SUMXMY2($E$3:$H$3, H86:K86)</f>
        <v>3.6292775463637592</v>
      </c>
      <c r="M86" s="3">
        <f>SUMXMY2($E$4:$H$4,H86:K86)</f>
        <v>13.265114010881604</v>
      </c>
      <c r="N86">
        <f>SUMXMY2($E$5:$H$5,H86:K86)</f>
        <v>2.9025393320568171</v>
      </c>
      <c r="O86">
        <f>SUMXMY2($E$6:$H$6,H86:K86)</f>
        <v>26.389861879387428</v>
      </c>
      <c r="P86" s="2">
        <f>SUMXMY2($E$7:$H$7,H86:K86)</f>
        <v>0.7513755653506915</v>
      </c>
      <c r="Q86">
        <f t="shared" si="7"/>
        <v>0.7513755653506915</v>
      </c>
      <c r="R86">
        <f t="shared" si="8"/>
        <v>5</v>
      </c>
    </row>
    <row r="87" spans="1:18" x14ac:dyDescent="0.2">
      <c r="A87">
        <f t="shared" si="9"/>
        <v>75</v>
      </c>
      <c r="B87" s="1">
        <v>24510000000</v>
      </c>
      <c r="C87" t="s">
        <v>60</v>
      </c>
      <c r="D87">
        <v>5.33E-2</v>
      </c>
      <c r="E87">
        <v>21395</v>
      </c>
      <c r="F87">
        <v>0.71020000000000005</v>
      </c>
      <c r="G87" s="2">
        <v>0.52869999999999995</v>
      </c>
      <c r="H87">
        <f t="shared" si="6"/>
        <v>1.0361086481515229</v>
      </c>
      <c r="I87">
        <f>STANDARDIZE(E87,E$9,E$10)</f>
        <v>-1.172441395966066</v>
      </c>
      <c r="J87">
        <f>STANDARDIZE(F87,F$9,F$10)</f>
        <v>-0.6448105312378084</v>
      </c>
      <c r="K87" s="2">
        <f>STANDARDIZE(G87,G$9,G$10)</f>
        <v>1.4913715102157552</v>
      </c>
      <c r="L87" s="3">
        <f>SUMXMY2($E$3:$H$3, H87:K87)</f>
        <v>4.2345158947818256</v>
      </c>
      <c r="M87" s="3">
        <f>SUMXMY2($E$4:$H$4,H87:K87)</f>
        <v>12.650770432955879</v>
      </c>
      <c r="N87">
        <f>SUMXMY2($E$5:$H$5,H87:K87)</f>
        <v>1.6953825939824436</v>
      </c>
      <c r="O87">
        <f>SUMXMY2($E$6:$H$6,H87:K87)</f>
        <v>25.635418666849375</v>
      </c>
      <c r="P87" s="2">
        <f>SUMXMY2($E$7:$H$7,H87:K87)</f>
        <v>0.61862730823924728</v>
      </c>
      <c r="Q87">
        <f t="shared" si="7"/>
        <v>0.61862730823924728</v>
      </c>
      <c r="R87">
        <f t="shared" si="8"/>
        <v>5</v>
      </c>
    </row>
    <row r="88" spans="1:18" x14ac:dyDescent="0.2">
      <c r="A88">
        <f t="shared" si="9"/>
        <v>76</v>
      </c>
      <c r="B88" s="1">
        <v>24510000000</v>
      </c>
      <c r="C88" t="s">
        <v>45</v>
      </c>
      <c r="D88">
        <v>5.2900000000000003E-2</v>
      </c>
      <c r="E88">
        <v>21607</v>
      </c>
      <c r="F88">
        <v>0.71850000000000003</v>
      </c>
      <c r="G88" s="2">
        <v>0.55479999999999996</v>
      </c>
      <c r="H88">
        <f t="shared" si="6"/>
        <v>1.0195480660675742</v>
      </c>
      <c r="I88">
        <f>STANDARDIZE(E88,E$9,E$10)</f>
        <v>-1.1578938856024497</v>
      </c>
      <c r="J88">
        <f>STANDARDIZE(F88,F$9,F$10)</f>
        <v>-0.49962371075931639</v>
      </c>
      <c r="K88" s="2">
        <f>STANDARDIZE(G88,G$9,G$10)</f>
        <v>1.6457173383618169</v>
      </c>
      <c r="L88" s="3">
        <f>SUMXMY2($E$3:$H$3, H88:K88)</f>
        <v>4.6189390092959215</v>
      </c>
      <c r="M88" s="3">
        <f>SUMXMY2($E$4:$H$4,H88:K88)</f>
        <v>12.863414762629008</v>
      </c>
      <c r="N88">
        <f>SUMXMY2($E$5:$H$5,H88:K88)</f>
        <v>1.7636809127814868</v>
      </c>
      <c r="O88">
        <f>SUMXMY2($E$6:$H$6,H88:K88)</f>
        <v>25.808666669395897</v>
      </c>
      <c r="P88" s="2">
        <f>SUMXMY2($E$7:$H$7,H88:K88)</f>
        <v>0.82562607668587429</v>
      </c>
      <c r="Q88">
        <f t="shared" si="7"/>
        <v>0.82562607668587429</v>
      </c>
      <c r="R88">
        <f t="shared" si="8"/>
        <v>5</v>
      </c>
    </row>
    <row r="89" spans="1:18" x14ac:dyDescent="0.2">
      <c r="A89">
        <f t="shared" si="9"/>
        <v>77</v>
      </c>
      <c r="B89" s="1">
        <v>24510000000</v>
      </c>
      <c r="C89" t="s">
        <v>9</v>
      </c>
      <c r="D89">
        <v>5.1999999999999998E-2</v>
      </c>
      <c r="E89">
        <v>20270</v>
      </c>
      <c r="F89">
        <v>0.68610000000000004</v>
      </c>
      <c r="G89" s="2">
        <v>0.55710000000000004</v>
      </c>
      <c r="H89">
        <f t="shared" si="6"/>
        <v>0.9822867563786889</v>
      </c>
      <c r="I89">
        <f>STANDARDIZE(E89,E$9,E$10)</f>
        <v>-1.2496392693578982</v>
      </c>
      <c r="J89">
        <f>STANDARDIZE(F89,F$9,F$10)</f>
        <v>-1.0663770822657206</v>
      </c>
      <c r="K89" s="2">
        <f>STANDARDIZE(G89,G$9,G$10)</f>
        <v>1.65931869486511</v>
      </c>
      <c r="L89" s="3">
        <f>SUMXMY2($E$3:$H$3, H89:K89)</f>
        <v>4.9197191963497522</v>
      </c>
      <c r="M89" s="3">
        <f>SUMXMY2($E$4:$H$4,H89:K89)</f>
        <v>14.867128610795524</v>
      </c>
      <c r="N89">
        <f>SUMXMY2($E$5:$H$5,H89:K89)</f>
        <v>2.736440951400914</v>
      </c>
      <c r="O89">
        <f>SUMXMY2($E$6:$H$6,H89:K89)</f>
        <v>28.752451946764516</v>
      </c>
      <c r="P89" s="2">
        <f>SUMXMY2($E$7:$H$7,H89:K89)</f>
        <v>0.27376337310898058</v>
      </c>
      <c r="Q89">
        <f t="shared" si="7"/>
        <v>0.27376337310898058</v>
      </c>
      <c r="R89">
        <f t="shared" si="8"/>
        <v>5</v>
      </c>
    </row>
    <row r="90" spans="1:18" x14ac:dyDescent="0.2">
      <c r="A90">
        <f t="shared" si="9"/>
        <v>78</v>
      </c>
      <c r="B90" s="1">
        <v>24510000000</v>
      </c>
      <c r="C90" t="s">
        <v>63</v>
      </c>
      <c r="D90">
        <v>5.1700000000000003E-2</v>
      </c>
      <c r="E90">
        <v>24373</v>
      </c>
      <c r="F90">
        <v>0.74570000000000003</v>
      </c>
      <c r="G90" s="2">
        <v>0.48</v>
      </c>
      <c r="H90">
        <f t="shared" si="6"/>
        <v>0.96986631981572746</v>
      </c>
      <c r="I90">
        <f>STANDARDIZE(E90,E$9,E$10)</f>
        <v>-0.96809004755639827</v>
      </c>
      <c r="J90">
        <f>STANDARDIZE(F90,F$9,F$10)</f>
        <v>-2.3830756902087816E-2</v>
      </c>
      <c r="K90" s="2">
        <f>STANDARDIZE(G90,G$9,G$10)</f>
        <v>1.2033775703416867</v>
      </c>
      <c r="L90" s="3">
        <f>SUMXMY2($E$3:$H$3, H90:K90)</f>
        <v>3.4129364188652245</v>
      </c>
      <c r="M90" s="3">
        <f>SUMXMY2($E$4:$H$4,H90:K90)</f>
        <v>9.2341374575048008</v>
      </c>
      <c r="N90">
        <f>SUMXMY2($E$5:$H$5,H90:K90)</f>
        <v>0.66037746042682655</v>
      </c>
      <c r="O90">
        <f>SUMXMY2($E$6:$H$6,H90:K90)</f>
        <v>20.486244939678414</v>
      </c>
      <c r="P90" s="2">
        <f>SUMXMY2($E$7:$H$7,H90:K90)</f>
        <v>2.1112377510500111</v>
      </c>
      <c r="Q90">
        <f t="shared" si="7"/>
        <v>0.66037746042682655</v>
      </c>
      <c r="R90">
        <f t="shared" si="8"/>
        <v>3</v>
      </c>
    </row>
    <row r="91" spans="1:18" x14ac:dyDescent="0.2">
      <c r="A91">
        <f t="shared" si="9"/>
        <v>79</v>
      </c>
      <c r="B91" s="1">
        <v>24510000000</v>
      </c>
      <c r="C91" t="s">
        <v>64</v>
      </c>
      <c r="D91">
        <v>5.11E-2</v>
      </c>
      <c r="E91">
        <v>37731</v>
      </c>
      <c r="F91">
        <v>0.74250000000000005</v>
      </c>
      <c r="G91" s="2">
        <v>0.30919999999999997</v>
      </c>
      <c r="H91">
        <f t="shared" si="6"/>
        <v>0.94502544668980393</v>
      </c>
      <c r="I91">
        <f>STANDARDIZE(E91,E$9,E$10)</f>
        <v>-5.14596539847594E-2</v>
      </c>
      <c r="J91">
        <f>STANDARDIZE(F91,F$9,F$10)</f>
        <v>-7.9806398532349651E-2</v>
      </c>
      <c r="K91" s="2">
        <f>STANDARDIZE(G91,G$9,G$10)</f>
        <v>0.19332900914064055</v>
      </c>
      <c r="L91" s="3">
        <f>SUMXMY2($E$3:$H$3, H91:K91)</f>
        <v>1.6598193119254483</v>
      </c>
      <c r="M91" s="3">
        <f>SUMXMY2($E$4:$H$4,H91:K91)</f>
        <v>4.3354615272472614</v>
      </c>
      <c r="N91">
        <f>SUMXMY2($E$5:$H$5,H91:K91)</f>
        <v>1.0272442498089298</v>
      </c>
      <c r="O91">
        <f>SUMXMY2($E$6:$H$6,H91:K91)</f>
        <v>12.133757515143321</v>
      </c>
      <c r="P91" s="2">
        <f>SUMXMY2($E$7:$H$7,H91:K91)</f>
        <v>5.2994499601307288</v>
      </c>
      <c r="Q91">
        <f t="shared" si="7"/>
        <v>1.0272442498089298</v>
      </c>
      <c r="R91">
        <f t="shared" si="8"/>
        <v>3</v>
      </c>
    </row>
    <row r="92" spans="1:18" x14ac:dyDescent="0.2">
      <c r="A92">
        <f t="shared" si="9"/>
        <v>80</v>
      </c>
      <c r="B92" s="1">
        <v>24510000000</v>
      </c>
      <c r="C92" t="s">
        <v>65</v>
      </c>
      <c r="D92">
        <v>4.99E-2</v>
      </c>
      <c r="E92">
        <v>24977</v>
      </c>
      <c r="F92">
        <v>0.74160000000000004</v>
      </c>
      <c r="G92" s="2">
        <v>0.40939999999999999</v>
      </c>
      <c r="H92">
        <f t="shared" si="6"/>
        <v>0.89534370043795719</v>
      </c>
      <c r="I92">
        <f>STANDARDIZE(E92,E$9,E$10)</f>
        <v>-0.92664336708647244</v>
      </c>
      <c r="J92">
        <f>STANDARDIZE(F92,F$9,F$10)</f>
        <v>-9.5549547740861107E-2</v>
      </c>
      <c r="K92" s="2">
        <f>STANDARDIZE(G92,G$9,G$10)</f>
        <v>0.78587506202322155</v>
      </c>
      <c r="L92" s="3">
        <f>SUMXMY2($E$3:$H$3, H92:K92)</f>
        <v>2.4028138519163074</v>
      </c>
      <c r="M92" s="3">
        <f>SUMXMY2($E$4:$H$4,H92:K92)</f>
        <v>7.5758045939163718</v>
      </c>
      <c r="N92">
        <f>SUMXMY2($E$5:$H$5,H92:K92)</f>
        <v>0.31419532119857085</v>
      </c>
      <c r="O92">
        <f>SUMXMY2($E$6:$H$6,H92:K92)</f>
        <v>18.21155475526233</v>
      </c>
      <c r="P92" s="2">
        <f>SUMXMY2($E$7:$H$7,H92:K92)</f>
        <v>2.5694963415067202</v>
      </c>
      <c r="Q92">
        <f t="shared" si="7"/>
        <v>0.31419532119857085</v>
      </c>
      <c r="R92">
        <f t="shared" si="8"/>
        <v>3</v>
      </c>
    </row>
    <row r="93" spans="1:18" x14ac:dyDescent="0.2">
      <c r="A93">
        <f t="shared" si="9"/>
        <v>81</v>
      </c>
      <c r="B93" s="1">
        <v>24510000000</v>
      </c>
      <c r="C93" t="s">
        <v>7</v>
      </c>
      <c r="D93">
        <v>4.99E-2</v>
      </c>
      <c r="E93">
        <v>20471</v>
      </c>
      <c r="F93">
        <v>0.72109999999999996</v>
      </c>
      <c r="G93" s="2">
        <v>0.57669999999999999</v>
      </c>
      <c r="H93">
        <f t="shared" si="6"/>
        <v>0.89534370043795719</v>
      </c>
      <c r="I93">
        <f>STANDARDIZE(E93,E$9,E$10)</f>
        <v>-1.2358465826452241</v>
      </c>
      <c r="J93">
        <f>STANDARDIZE(F93,F$9,F$10)</f>
        <v>-0.45414350193472947</v>
      </c>
      <c r="K93" s="2">
        <f>STANDARDIZE(G93,G$9,G$10)</f>
        <v>1.7752259068062135</v>
      </c>
      <c r="L93" s="3">
        <f>SUMXMY2($E$3:$H$3, H93:K93)</f>
        <v>4.8991612507729334</v>
      </c>
      <c r="M93" s="3">
        <f>SUMXMY2($E$4:$H$4,H93:K93)</f>
        <v>13.272688970010293</v>
      </c>
      <c r="N93">
        <f>SUMXMY2($E$5:$H$5,H93:K93)</f>
        <v>1.915431982130932</v>
      </c>
      <c r="O93">
        <f>SUMXMY2($E$6:$H$6,H93:K93)</f>
        <v>26.396957119656928</v>
      </c>
      <c r="P93" s="2">
        <f>SUMXMY2($E$7:$H$7,H93:K93)</f>
        <v>1.0301610945205992</v>
      </c>
      <c r="Q93">
        <f t="shared" si="7"/>
        <v>1.0301610945205992</v>
      </c>
      <c r="R93">
        <f t="shared" si="8"/>
        <v>5</v>
      </c>
    </row>
    <row r="94" spans="1:18" x14ac:dyDescent="0.2">
      <c r="A94">
        <f t="shared" si="9"/>
        <v>82</v>
      </c>
      <c r="B94" s="1">
        <v>24510000000</v>
      </c>
      <c r="C94" t="s">
        <v>66</v>
      </c>
      <c r="D94">
        <v>4.9700000000000001E-2</v>
      </c>
      <c r="E94">
        <v>25970</v>
      </c>
      <c r="F94">
        <v>0.72899999999999998</v>
      </c>
      <c r="G94" s="2">
        <v>0.43930000000000002</v>
      </c>
      <c r="H94">
        <f t="shared" si="6"/>
        <v>0.88706340939598283</v>
      </c>
      <c r="I94">
        <f>STANDARDIZE(E94,E$9,E$10)</f>
        <v>-0.85850337750594852</v>
      </c>
      <c r="J94">
        <f>STANDARDIZE(F94,F$9,F$10)</f>
        <v>-0.31595363666001941</v>
      </c>
      <c r="K94" s="2">
        <f>STANDARDIZE(G94,G$9,G$10)</f>
        <v>0.96269269656602785</v>
      </c>
      <c r="L94" s="3">
        <f>SUMXMY2($E$3:$H$3, H94:K94)</f>
        <v>2.3560151757039636</v>
      </c>
      <c r="M94" s="3">
        <f>SUMXMY2($E$4:$H$4,H94:K94)</f>
        <v>8.3145228057618734</v>
      </c>
      <c r="N94">
        <f>SUMXMY2($E$5:$H$5,H94:K94)</f>
        <v>0.44952508368218214</v>
      </c>
      <c r="O94">
        <f>SUMXMY2($E$6:$H$6,H94:K94)</f>
        <v>19.295166235153658</v>
      </c>
      <c r="P94" s="2">
        <f>SUMXMY2($E$7:$H$7,H94:K94)</f>
        <v>1.8897380106820842</v>
      </c>
      <c r="Q94">
        <f t="shared" si="7"/>
        <v>0.44952508368218214</v>
      </c>
      <c r="R94">
        <f t="shared" si="8"/>
        <v>3</v>
      </c>
    </row>
    <row r="95" spans="1:18" x14ac:dyDescent="0.2">
      <c r="A95">
        <f t="shared" si="9"/>
        <v>83</v>
      </c>
      <c r="B95" s="1">
        <v>24510000000</v>
      </c>
      <c r="C95" t="s">
        <v>67</v>
      </c>
      <c r="D95">
        <v>4.9599999999999998E-2</v>
      </c>
      <c r="E95">
        <v>20019</v>
      </c>
      <c r="F95">
        <v>0.56489999999999996</v>
      </c>
      <c r="G95" s="2">
        <v>0.4511</v>
      </c>
      <c r="H95">
        <f t="shared" si="6"/>
        <v>0.88292326387499542</v>
      </c>
      <c r="I95">
        <f>STANDARDIZE(E95,E$9,E$10)</f>
        <v>-1.2668629726657645</v>
      </c>
      <c r="J95">
        <f>STANDARDIZE(F95,F$9,F$10)</f>
        <v>-3.1864545090119023</v>
      </c>
      <c r="K95" s="2">
        <f>STANDARDIZE(G95,G$9,G$10)</f>
        <v>1.0324735690611819</v>
      </c>
      <c r="L95" s="3">
        <f>SUMXMY2($E$3:$H$3, H95:K95)</f>
        <v>9.5689413118528215</v>
      </c>
      <c r="M95" s="3">
        <f>SUMXMY2($E$4:$H$4,H95:K95)</f>
        <v>24.207090064633203</v>
      </c>
      <c r="N95">
        <f>SUMXMY2($E$5:$H$5,H95:K95)</f>
        <v>10.90365496685113</v>
      </c>
      <c r="O95">
        <f>SUMXMY2($E$6:$H$6,H95:K95)</f>
        <v>39.988014210057464</v>
      </c>
      <c r="P95" s="2">
        <f>SUMXMY2($E$7:$H$7,H95:K95)</f>
        <v>4.2895177587907956</v>
      </c>
      <c r="Q95">
        <f t="shared" si="7"/>
        <v>4.2895177587907956</v>
      </c>
      <c r="R95">
        <f t="shared" si="8"/>
        <v>5</v>
      </c>
    </row>
    <row r="96" spans="1:18" x14ac:dyDescent="0.2">
      <c r="A96">
        <f t="shared" si="9"/>
        <v>84</v>
      </c>
      <c r="B96" s="1">
        <v>24005000000</v>
      </c>
      <c r="C96" t="s">
        <v>68</v>
      </c>
      <c r="D96">
        <v>4.9599999999999998E-2</v>
      </c>
      <c r="E96">
        <v>27891</v>
      </c>
      <c r="F96">
        <v>0.72750000000000004</v>
      </c>
      <c r="G96" s="2">
        <v>0.43070000000000003</v>
      </c>
      <c r="H96">
        <f t="shared" si="6"/>
        <v>0.88292326387499542</v>
      </c>
      <c r="I96">
        <f>STANDARDIZE(E96,E$9,E$10)</f>
        <v>-0.72668371991865122</v>
      </c>
      <c r="J96">
        <f>STANDARDIZE(F96,F$9,F$10)</f>
        <v>-0.34219221867420385</v>
      </c>
      <c r="K96" s="2">
        <f>STANDARDIZE(G96,G$9,G$10)</f>
        <v>0.91183545051023751</v>
      </c>
      <c r="L96" s="3">
        <f>SUMXMY2($E$3:$H$3, H96:K96)</f>
        <v>2.0993860488398433</v>
      </c>
      <c r="M96" s="3">
        <f>SUMXMY2($E$4:$H$4,H96:K96)</f>
        <v>7.8166292261584776</v>
      </c>
      <c r="N96">
        <f>SUMXMY2($E$5:$H$5,H96:K96)</f>
        <v>0.42297586501284024</v>
      </c>
      <c r="O96">
        <f>SUMXMY2($E$6:$H$6,H96:K96)</f>
        <v>18.44597577326914</v>
      </c>
      <c r="P96" s="2">
        <f>SUMXMY2($E$7:$H$7,H96:K96)</f>
        <v>2.0447621428831622</v>
      </c>
      <c r="Q96">
        <f t="shared" si="7"/>
        <v>0.42297586501284024</v>
      </c>
      <c r="R96">
        <f t="shared" si="8"/>
        <v>3</v>
      </c>
    </row>
    <row r="97" spans="1:18" x14ac:dyDescent="0.2">
      <c r="A97">
        <f t="shared" si="9"/>
        <v>85</v>
      </c>
      <c r="B97" s="1">
        <v>24510000000</v>
      </c>
      <c r="C97" t="s">
        <v>69</v>
      </c>
      <c r="D97">
        <v>4.9399999999999999E-2</v>
      </c>
      <c r="E97">
        <v>26669</v>
      </c>
      <c r="F97">
        <v>0.73319999999999996</v>
      </c>
      <c r="G97" s="2">
        <v>0.48020000000000002</v>
      </c>
      <c r="H97">
        <f t="shared" si="6"/>
        <v>0.87464297283302106</v>
      </c>
      <c r="I97">
        <f>STANDARDIZE(E97,E$9,E$10)</f>
        <v>-0.81053776550515688</v>
      </c>
      <c r="J97">
        <f>STANDARDIZE(F97,F$9,F$10)</f>
        <v>-0.24248560702030061</v>
      </c>
      <c r="K97" s="2">
        <f>STANDARDIZE(G97,G$9,G$10)</f>
        <v>1.2045602969941471</v>
      </c>
      <c r="L97" s="3">
        <f>SUMXMY2($E$3:$H$3, H97:K97)</f>
        <v>2.7686630638468621</v>
      </c>
      <c r="M97" s="3">
        <f>SUMXMY2($E$4:$H$4,H97:K97)</f>
        <v>8.8488315930969339</v>
      </c>
      <c r="N97">
        <f>SUMXMY2($E$5:$H$5,H97:K97)</f>
        <v>0.57740712807350913</v>
      </c>
      <c r="O97">
        <f>SUMXMY2($E$6:$H$6,H97:K97)</f>
        <v>19.920602047548236</v>
      </c>
      <c r="P97" s="2">
        <f>SUMXMY2($E$7:$H$7,H97:K97)</f>
        <v>1.8324110492506247</v>
      </c>
      <c r="Q97">
        <f t="shared" si="7"/>
        <v>0.57740712807350913</v>
      </c>
      <c r="R97">
        <f t="shared" si="8"/>
        <v>3</v>
      </c>
    </row>
    <row r="98" spans="1:18" x14ac:dyDescent="0.2">
      <c r="A98">
        <f t="shared" si="9"/>
        <v>86</v>
      </c>
      <c r="B98" s="1">
        <v>24510000000</v>
      </c>
      <c r="C98" t="s">
        <v>70</v>
      </c>
      <c r="D98">
        <v>4.9299999999999997E-2</v>
      </c>
      <c r="E98">
        <v>25562</v>
      </c>
      <c r="F98">
        <v>0.73309999999999997</v>
      </c>
      <c r="G98" s="2">
        <v>0.40870000000000001</v>
      </c>
      <c r="H98">
        <f t="shared" si="6"/>
        <v>0.87050282731203366</v>
      </c>
      <c r="I98">
        <f>STANDARDIZE(E98,E$9,E$10)</f>
        <v>-0.88650047292271972</v>
      </c>
      <c r="J98">
        <f>STANDARDIZE(F98,F$9,F$10)</f>
        <v>-0.2442348458212461</v>
      </c>
      <c r="K98" s="2">
        <f>STANDARDIZE(G98,G$9,G$10)</f>
        <v>0.78173551873961078</v>
      </c>
      <c r="L98" s="3">
        <f>SUMXMY2($E$3:$H$3, H98:K98)</f>
        <v>2.1498586319398685</v>
      </c>
      <c r="M98" s="3">
        <f>SUMXMY2($E$4:$H$4,H98:K98)</f>
        <v>7.6357713687974087</v>
      </c>
      <c r="N98">
        <f>SUMXMY2($E$5:$H$5,H98:K98)</f>
        <v>0.33060881771715861</v>
      </c>
      <c r="O98">
        <f>SUMXMY2($E$6:$H$6,H98:K98)</f>
        <v>18.340279885645174</v>
      </c>
      <c r="P98" s="2">
        <f>SUMXMY2($E$7:$H$7,H98:K98)</f>
        <v>2.3032871206161118</v>
      </c>
      <c r="Q98">
        <f t="shared" si="7"/>
        <v>0.33060881771715861</v>
      </c>
      <c r="R98">
        <f t="shared" si="8"/>
        <v>3</v>
      </c>
    </row>
    <row r="99" spans="1:18" x14ac:dyDescent="0.2">
      <c r="A99">
        <f t="shared" si="9"/>
        <v>87</v>
      </c>
      <c r="B99" s="1">
        <v>24510000000</v>
      </c>
      <c r="C99" t="s">
        <v>71</v>
      </c>
      <c r="D99">
        <v>4.9299999999999997E-2</v>
      </c>
      <c r="E99">
        <v>25652</v>
      </c>
      <c r="F99">
        <v>0.71499999999999997</v>
      </c>
      <c r="G99" s="2">
        <v>0.43230000000000002</v>
      </c>
      <c r="H99">
        <f t="shared" si="6"/>
        <v>0.87050282731203366</v>
      </c>
      <c r="I99">
        <f>STANDARDIZE(E99,E$9,E$10)</f>
        <v>-0.88032464305137315</v>
      </c>
      <c r="J99">
        <f>STANDARDIZE(F99,F$9,F$10)</f>
        <v>-0.56084706879241664</v>
      </c>
      <c r="K99" s="2">
        <f>STANDARDIZE(G99,G$9,G$10)</f>
        <v>0.92129726372991938</v>
      </c>
      <c r="L99" s="3">
        <f>SUMXMY2($E$3:$H$3, H99:K99)</f>
        <v>2.1879522012215205</v>
      </c>
      <c r="M99" s="3">
        <f>SUMXMY2($E$4:$H$4,H99:K99)</f>
        <v>8.7708440452312608</v>
      </c>
      <c r="N99">
        <f>SUMXMY2($E$5:$H$5,H99:K99)</f>
        <v>0.64062170627872006</v>
      </c>
      <c r="O99">
        <f>SUMXMY2($E$6:$H$6,H99:K99)</f>
        <v>20.053355755586665</v>
      </c>
      <c r="P99" s="2">
        <f>SUMXMY2($E$7:$H$7,H99:K99)</f>
        <v>1.5317877099272974</v>
      </c>
      <c r="Q99">
        <f t="shared" si="7"/>
        <v>0.64062170627872006</v>
      </c>
      <c r="R99">
        <f t="shared" si="8"/>
        <v>3</v>
      </c>
    </row>
    <row r="100" spans="1:18" x14ac:dyDescent="0.2">
      <c r="A100">
        <f t="shared" si="9"/>
        <v>88</v>
      </c>
      <c r="B100" s="1">
        <v>24510000000</v>
      </c>
      <c r="C100" t="s">
        <v>72</v>
      </c>
      <c r="D100">
        <v>4.8899999999999999E-2</v>
      </c>
      <c r="E100">
        <v>22158</v>
      </c>
      <c r="F100">
        <v>0.6966</v>
      </c>
      <c r="G100" s="2">
        <v>0.45340000000000003</v>
      </c>
      <c r="H100">
        <f t="shared" si="6"/>
        <v>0.85394224522808493</v>
      </c>
      <c r="I100">
        <f>STANDARDIZE(E100,E$9,E$10)</f>
        <v>-1.1200840827234277</v>
      </c>
      <c r="J100">
        <f>STANDARDIZE(F100,F$9,F$10)</f>
        <v>-0.88270700816642367</v>
      </c>
      <c r="K100" s="2">
        <f>STANDARDIZE(G100,G$9,G$10)</f>
        <v>1.0460749255644748</v>
      </c>
      <c r="L100" s="3">
        <f>SUMXMY2($E$3:$H$3, H100:K100)</f>
        <v>2.7914152712195723</v>
      </c>
      <c r="M100" s="3">
        <f>SUMXMY2($E$4:$H$4,H100:K100)</f>
        <v>10.86275295060145</v>
      </c>
      <c r="N100">
        <f>SUMXMY2($E$5:$H$5,H100:K100)</f>
        <v>1.3014206166535045</v>
      </c>
      <c r="O100">
        <f>SUMXMY2($E$6:$H$6,H100:K100)</f>
        <v>23.284467197296863</v>
      </c>
      <c r="P100" s="2">
        <f>SUMXMY2($E$7:$H$7,H100:K100)</f>
        <v>0.88947915412458345</v>
      </c>
      <c r="Q100">
        <f t="shared" si="7"/>
        <v>0.88947915412458345</v>
      </c>
      <c r="R100">
        <f t="shared" si="8"/>
        <v>5</v>
      </c>
    </row>
    <row r="101" spans="1:18" x14ac:dyDescent="0.2">
      <c r="A101">
        <f t="shared" si="9"/>
        <v>89</v>
      </c>
      <c r="B101" s="1">
        <v>24510000000</v>
      </c>
      <c r="C101" t="s">
        <v>32</v>
      </c>
      <c r="D101">
        <v>4.8399999999999999E-2</v>
      </c>
      <c r="E101">
        <v>24081</v>
      </c>
      <c r="F101">
        <v>0.69110000000000005</v>
      </c>
      <c r="G101" s="2">
        <v>0.51239999999999997</v>
      </c>
      <c r="H101">
        <f t="shared" si="6"/>
        <v>0.83324151762314869</v>
      </c>
      <c r="I101">
        <f>STANDARDIZE(E101,E$9,E$10)</f>
        <v>-0.98812718447232273</v>
      </c>
      <c r="J101">
        <f>STANDARDIZE(F101,F$9,F$10)</f>
        <v>-0.9789151422184359</v>
      </c>
      <c r="K101" s="2">
        <f>STANDARDIZE(G101,G$9,G$10)</f>
        <v>1.3949792880402456</v>
      </c>
      <c r="L101" s="3">
        <f>SUMXMY2($E$3:$H$3, H101:K101)</f>
        <v>3.3236677713730387</v>
      </c>
      <c r="M101" s="3">
        <f>SUMXMY2($E$4:$H$4,H101:K101)</f>
        <v>12.016747710144493</v>
      </c>
      <c r="N101">
        <f>SUMXMY2($E$5:$H$5,H101:K101)</f>
        <v>1.7548490695823706</v>
      </c>
      <c r="O101">
        <f>SUMXMY2($E$6:$H$6,H101:K101)</f>
        <v>24.680127364465712</v>
      </c>
      <c r="P101" s="2">
        <f>SUMXMY2($E$7:$H$7,H101:K101)</f>
        <v>0.62385036729679499</v>
      </c>
      <c r="Q101">
        <f t="shared" si="7"/>
        <v>0.62385036729679499</v>
      </c>
      <c r="R101">
        <f t="shared" si="8"/>
        <v>5</v>
      </c>
    </row>
    <row r="102" spans="1:18" x14ac:dyDescent="0.2">
      <c r="A102">
        <f t="shared" si="9"/>
        <v>90</v>
      </c>
      <c r="B102" s="1">
        <v>24510000000</v>
      </c>
      <c r="C102" t="s">
        <v>73</v>
      </c>
      <c r="D102">
        <v>4.7800000000000002E-2</v>
      </c>
      <c r="E102">
        <v>24827</v>
      </c>
      <c r="F102">
        <v>0.72760000000000002</v>
      </c>
      <c r="G102" s="2">
        <v>0.45689999999999997</v>
      </c>
      <c r="H102">
        <f t="shared" si="6"/>
        <v>0.80840064449722548</v>
      </c>
      <c r="I102">
        <f>STANDARDIZE(E102,E$9,E$10)</f>
        <v>-0.93693641687204998</v>
      </c>
      <c r="J102">
        <f>STANDARDIZE(F102,F$9,F$10)</f>
        <v>-0.34044297987325833</v>
      </c>
      <c r="K102" s="2">
        <f>STANDARDIZE(G102,G$9,G$10)</f>
        <v>1.0667726419825287</v>
      </c>
      <c r="L102" s="3">
        <f>SUMXMY2($E$3:$H$3, H102:K102)</f>
        <v>2.4604699801517613</v>
      </c>
      <c r="M102" s="3">
        <f>SUMXMY2($E$4:$H$4,H102:K102)</f>
        <v>8.733784133715897</v>
      </c>
      <c r="N102">
        <f>SUMXMY2($E$5:$H$5,H102:K102)</f>
        <v>0.48847273396053476</v>
      </c>
      <c r="O102">
        <f>SUMXMY2($E$6:$H$6,H102:K102)</f>
        <v>19.995334745682751</v>
      </c>
      <c r="P102" s="2">
        <f>SUMXMY2($E$7:$H$7,H102:K102)</f>
        <v>1.7495996179067101</v>
      </c>
      <c r="Q102">
        <f t="shared" si="7"/>
        <v>0.48847273396053476</v>
      </c>
      <c r="R102">
        <f t="shared" si="8"/>
        <v>3</v>
      </c>
    </row>
    <row r="103" spans="1:18" x14ac:dyDescent="0.2">
      <c r="A103">
        <f t="shared" si="9"/>
        <v>91</v>
      </c>
      <c r="B103" s="1">
        <v>24005000000</v>
      </c>
      <c r="C103" t="s">
        <v>68</v>
      </c>
      <c r="D103">
        <v>4.7399999999999998E-2</v>
      </c>
      <c r="E103">
        <v>38301</v>
      </c>
      <c r="F103">
        <v>0.77969999999999995</v>
      </c>
      <c r="G103" s="2">
        <v>0.17369999999999999</v>
      </c>
      <c r="H103">
        <f t="shared" si="6"/>
        <v>0.79184006241327642</v>
      </c>
      <c r="I103">
        <f>STANDARDIZE(E103,E$9,E$10)</f>
        <v>-1.2346064799564445E-2</v>
      </c>
      <c r="J103">
        <f>STANDARDIZE(F103,F$9,F$10)</f>
        <v>0.57091043541944642</v>
      </c>
      <c r="K103" s="2">
        <f>STANDARDIZE(G103,G$9,G$10)</f>
        <v>-0.60796829790117279</v>
      </c>
      <c r="L103" s="3">
        <f>SUMXMY2($E$3:$H$3, H103:K103)</f>
        <v>3.0780734137904564</v>
      </c>
      <c r="M103" s="3">
        <f>SUMXMY2($E$4:$H$4,H103:K103)</f>
        <v>2.4074843222475537</v>
      </c>
      <c r="N103">
        <f>SUMXMY2($E$5:$H$5,H103:K103)</f>
        <v>2.6636809477766179</v>
      </c>
      <c r="O103">
        <f>SUMXMY2($E$6:$H$6,H103:K103)</f>
        <v>8.0841589012255781</v>
      </c>
      <c r="P103" s="2">
        <f>SUMXMY2($E$7:$H$7,H103:K103)</f>
        <v>10.511640231814052</v>
      </c>
      <c r="Q103">
        <f t="shared" si="7"/>
        <v>2.4074843222475537</v>
      </c>
      <c r="R103">
        <f t="shared" si="8"/>
        <v>2</v>
      </c>
    </row>
    <row r="104" spans="1:18" x14ac:dyDescent="0.2">
      <c r="A104">
        <f t="shared" si="9"/>
        <v>92</v>
      </c>
      <c r="B104" s="1">
        <v>24510000000</v>
      </c>
      <c r="C104" t="s">
        <v>74</v>
      </c>
      <c r="D104">
        <v>4.6899999999999997E-2</v>
      </c>
      <c r="E104">
        <v>25348</v>
      </c>
      <c r="F104">
        <v>0.66759999999999997</v>
      </c>
      <c r="G104" s="2">
        <v>0.4078</v>
      </c>
      <c r="H104">
        <f t="shared" si="6"/>
        <v>0.77113933480834029</v>
      </c>
      <c r="I104">
        <f>STANDARDIZE(E104,E$9,E$10)</f>
        <v>-0.90118522395014378</v>
      </c>
      <c r="J104">
        <f>STANDARDIZE(F104,F$9,F$10)</f>
        <v>-1.3899862604406752</v>
      </c>
      <c r="K104" s="2">
        <f>STANDARDIZE(G104,G$9,G$10)</f>
        <v>0.77641324880353968</v>
      </c>
      <c r="L104" s="3">
        <f>SUMXMY2($E$3:$H$3, H104:K104)</f>
        <v>2.3780569752251872</v>
      </c>
      <c r="M104" s="3">
        <f>SUMXMY2($E$4:$H$4,H104:K104)</f>
        <v>10.942442614937011</v>
      </c>
      <c r="N104">
        <f>SUMXMY2($E$5:$H$5,H104:K104)</f>
        <v>2.1586669461509866</v>
      </c>
      <c r="O104">
        <f>SUMXMY2($E$6:$H$6,H104:K104)</f>
        <v>23.073375861474542</v>
      </c>
      <c r="P104" s="2">
        <f>SUMXMY2($E$7:$H$7,H104:K104)</f>
        <v>1.3503975768830501</v>
      </c>
      <c r="Q104">
        <f t="shared" si="7"/>
        <v>1.3503975768830501</v>
      </c>
      <c r="R104">
        <f t="shared" si="8"/>
        <v>5</v>
      </c>
    </row>
    <row r="105" spans="1:18" x14ac:dyDescent="0.2">
      <c r="A105">
        <f t="shared" si="9"/>
        <v>93</v>
      </c>
      <c r="B105" s="1">
        <v>24510000000</v>
      </c>
      <c r="C105" t="s">
        <v>75</v>
      </c>
      <c r="D105">
        <v>4.6199999999999998E-2</v>
      </c>
      <c r="E105">
        <v>23006</v>
      </c>
      <c r="F105">
        <v>0.68569999999999998</v>
      </c>
      <c r="G105" s="2">
        <v>0.55549999999999999</v>
      </c>
      <c r="H105">
        <f t="shared" si="6"/>
        <v>0.74215831616142969</v>
      </c>
      <c r="I105">
        <f>STANDARDIZE(E105,E$9,E$10)</f>
        <v>-1.0618940412689624</v>
      </c>
      <c r="J105">
        <f>STANDARDIZE(F105,F$9,F$10)</f>
        <v>-1.0733740374695047</v>
      </c>
      <c r="K105" s="2">
        <f>STANDARDIZE(G105,G$9,G$10)</f>
        <v>1.6498568816454278</v>
      </c>
      <c r="L105" s="3">
        <f>SUMXMY2($E$3:$H$3, H105:K105)</f>
        <v>4.0309950687886644</v>
      </c>
      <c r="M105" s="3">
        <f>SUMXMY2($E$4:$H$4,H105:K105)</f>
        <v>13.471185749146313</v>
      </c>
      <c r="N105">
        <f>SUMXMY2($E$5:$H$5,H105:K105)</f>
        <v>2.3490328358361383</v>
      </c>
      <c r="O105">
        <f>SUMXMY2($E$6:$H$6,H105:K105)</f>
        <v>26.679032280691114</v>
      </c>
      <c r="P105" s="2">
        <f>SUMXMY2($E$7:$H$7,H105:K105)</f>
        <v>0.60386157310175237</v>
      </c>
      <c r="Q105">
        <f t="shared" si="7"/>
        <v>0.60386157310175237</v>
      </c>
      <c r="R105">
        <f t="shared" si="8"/>
        <v>5</v>
      </c>
    </row>
    <row r="106" spans="1:18" x14ac:dyDescent="0.2">
      <c r="A106">
        <f t="shared" si="9"/>
        <v>94</v>
      </c>
      <c r="B106" s="1">
        <v>24510000000</v>
      </c>
      <c r="C106" t="s">
        <v>76</v>
      </c>
      <c r="D106">
        <v>4.6199999999999998E-2</v>
      </c>
      <c r="E106">
        <v>26952</v>
      </c>
      <c r="F106">
        <v>0.72499999999999998</v>
      </c>
      <c r="G106" s="2">
        <v>0.4597</v>
      </c>
      <c r="H106">
        <f t="shared" si="6"/>
        <v>0.74215831616142969</v>
      </c>
      <c r="I106">
        <f>STANDARDIZE(E106,E$9,E$10)</f>
        <v>-0.79111821157636708</v>
      </c>
      <c r="J106">
        <f>STANDARDIZE(F106,F$9,F$10)</f>
        <v>-0.3859231886978472</v>
      </c>
      <c r="K106" s="2">
        <f>STANDARDIZE(G106,G$9,G$10)</f>
        <v>1.0833308151169723</v>
      </c>
      <c r="L106" s="3">
        <f>SUMXMY2($E$3:$H$3, H106:K106)</f>
        <v>2.1466221378093269</v>
      </c>
      <c r="M106" s="3">
        <f>SUMXMY2($E$4:$H$4,H106:K106)</f>
        <v>8.2733618756464615</v>
      </c>
      <c r="N106">
        <f>SUMXMY2($E$5:$H$5,H106:K106)</f>
        <v>0.44760147218486007</v>
      </c>
      <c r="O106">
        <f>SUMXMY2($E$6:$H$6,H106:K106)</f>
        <v>19.204332384544838</v>
      </c>
      <c r="P106" s="2">
        <f>SUMXMY2($E$7:$H$7,H106:K106)</f>
        <v>1.8606375728525149</v>
      </c>
      <c r="Q106">
        <f t="shared" si="7"/>
        <v>0.44760147218486007</v>
      </c>
      <c r="R106">
        <f t="shared" si="8"/>
        <v>3</v>
      </c>
    </row>
    <row r="107" spans="1:18" x14ac:dyDescent="0.2">
      <c r="A107">
        <f t="shared" si="9"/>
        <v>95</v>
      </c>
      <c r="B107" s="1">
        <v>24510000000</v>
      </c>
      <c r="C107" t="s">
        <v>45</v>
      </c>
      <c r="D107">
        <v>4.3999999999999997E-2</v>
      </c>
      <c r="E107">
        <v>28615</v>
      </c>
      <c r="F107">
        <v>0.75519999999999998</v>
      </c>
      <c r="G107" s="2">
        <v>0.43440000000000001</v>
      </c>
      <c r="H107">
        <f t="shared" si="6"/>
        <v>0.65107511469971069</v>
      </c>
      <c r="I107">
        <f>STANDARDIZE(E107,E$9,E$10)</f>
        <v>-0.67700259962026321</v>
      </c>
      <c r="J107">
        <f>STANDARDIZE(F107,F$9,F$10)</f>
        <v>0.14234692918775221</v>
      </c>
      <c r="K107" s="2">
        <f>STANDARDIZE(G107,G$9,G$10)</f>
        <v>0.9337158935807518</v>
      </c>
      <c r="L107" s="3">
        <f>SUMXMY2($E$3:$H$3, H107:K107)</f>
        <v>2.1510538767118663</v>
      </c>
      <c r="M107" s="3">
        <f>SUMXMY2($E$4:$H$4,H107:K107)</f>
        <v>6.3065806301021246</v>
      </c>
      <c r="N107">
        <f>SUMXMY2($E$5:$H$5,H107:K107)</f>
        <v>0.14936779536664796</v>
      </c>
      <c r="O107">
        <f>SUMXMY2($E$6:$H$6,H107:K107)</f>
        <v>15.997749009579525</v>
      </c>
      <c r="P107" s="2">
        <f>SUMXMY2($E$7:$H$7,H107:K107)</f>
        <v>3.540921518655606</v>
      </c>
      <c r="Q107">
        <f t="shared" si="7"/>
        <v>0.14936779536664796</v>
      </c>
      <c r="R107">
        <f t="shared" si="8"/>
        <v>3</v>
      </c>
    </row>
    <row r="108" spans="1:18" x14ac:dyDescent="0.2">
      <c r="A108">
        <f t="shared" si="9"/>
        <v>96</v>
      </c>
      <c r="B108" s="1">
        <v>24510000000</v>
      </c>
      <c r="C108" t="s">
        <v>77</v>
      </c>
      <c r="D108">
        <v>4.3700000000000003E-2</v>
      </c>
      <c r="E108">
        <v>29083</v>
      </c>
      <c r="F108">
        <v>0.73150000000000004</v>
      </c>
      <c r="G108" s="2">
        <v>0.29980000000000001</v>
      </c>
      <c r="H108">
        <f t="shared" si="6"/>
        <v>0.63865467813674914</v>
      </c>
      <c r="I108">
        <f>STANDARDIZE(E108,E$9,E$10)</f>
        <v>-0.64488828428926104</v>
      </c>
      <c r="J108">
        <f>STANDARDIZE(F108,F$9,F$10)</f>
        <v>-0.27222266663637606</v>
      </c>
      <c r="K108" s="2">
        <f>STANDARDIZE(G108,G$9,G$10)</f>
        <v>0.13774085647500942</v>
      </c>
      <c r="L108" s="3">
        <f>SUMXMY2($E$3:$H$3, H108:K108)</f>
        <v>1.0303904929196464</v>
      </c>
      <c r="M108" s="3">
        <f>SUMXMY2($E$4:$H$4,H108:K108)</f>
        <v>4.8955665900924146</v>
      </c>
      <c r="N108">
        <f>SUMXMY2($E$5:$H$5,H108:K108)</f>
        <v>0.4525488486085063</v>
      </c>
      <c r="O108">
        <f>SUMXMY2($E$6:$H$6,H108:K108)</f>
        <v>14.006879095705218</v>
      </c>
      <c r="P108" s="2">
        <f>SUMXMY2($E$7:$H$7,H108:K108)</f>
        <v>4.3260299129793127</v>
      </c>
      <c r="Q108">
        <f t="shared" si="7"/>
        <v>0.4525488486085063</v>
      </c>
      <c r="R108">
        <f t="shared" si="8"/>
        <v>3</v>
      </c>
    </row>
    <row r="109" spans="1:18" x14ac:dyDescent="0.2">
      <c r="A109">
        <f t="shared" si="9"/>
        <v>97</v>
      </c>
      <c r="B109" s="1">
        <v>24510000000</v>
      </c>
      <c r="C109" t="s">
        <v>78</v>
      </c>
      <c r="D109">
        <v>4.36E-2</v>
      </c>
      <c r="E109">
        <v>20286</v>
      </c>
      <c r="F109">
        <v>0.68030000000000002</v>
      </c>
      <c r="G109" s="2">
        <v>0.50429999999999997</v>
      </c>
      <c r="H109">
        <f t="shared" si="6"/>
        <v>0.63451453261576185</v>
      </c>
      <c r="I109">
        <f>STANDARDIZE(E109,E$9,E$10)</f>
        <v>-1.2485413440474364</v>
      </c>
      <c r="J109">
        <f>STANDARDIZE(F109,F$9,F$10)</f>
        <v>-1.1678329327205714</v>
      </c>
      <c r="K109" s="2">
        <f>STANDARDIZE(G109,G$9,G$10)</f>
        <v>1.3470788586156059</v>
      </c>
      <c r="L109" s="3">
        <f>SUMXMY2($E$3:$H$3, H109:K109)</f>
        <v>3.4708581588649636</v>
      </c>
      <c r="M109" s="3">
        <f>SUMXMY2($E$4:$H$4,H109:K109)</f>
        <v>12.88062074435063</v>
      </c>
      <c r="N109">
        <f>SUMXMY2($E$5:$H$5,H109:K109)</f>
        <v>2.1633676540255564</v>
      </c>
      <c r="O109">
        <f>SUMXMY2($E$6:$H$6,H109:K109)</f>
        <v>26.165574240329985</v>
      </c>
      <c r="P109" s="2">
        <f>SUMXMY2($E$7:$H$7,H109:K109)</f>
        <v>0.76619560560611055</v>
      </c>
      <c r="Q109">
        <f t="shared" si="7"/>
        <v>0.76619560560611055</v>
      </c>
      <c r="R109">
        <f t="shared" si="8"/>
        <v>5</v>
      </c>
    </row>
    <row r="110" spans="1:18" x14ac:dyDescent="0.2">
      <c r="A110">
        <f t="shared" si="9"/>
        <v>98</v>
      </c>
      <c r="B110" s="1">
        <v>24510000000</v>
      </c>
      <c r="C110" t="s">
        <v>9</v>
      </c>
      <c r="D110">
        <v>4.1700000000000001E-2</v>
      </c>
      <c r="E110">
        <v>19401</v>
      </c>
      <c r="F110">
        <v>0.66969999999999996</v>
      </c>
      <c r="G110" s="2">
        <v>0.56930000000000003</v>
      </c>
      <c r="H110">
        <f t="shared" si="6"/>
        <v>0.55585176771700451</v>
      </c>
      <c r="I110">
        <f>STANDARDIZE(E110,E$9,E$10)</f>
        <v>-1.3092703377823445</v>
      </c>
      <c r="J110">
        <f>STANDARDIZE(F110,F$9,F$10)</f>
        <v>-1.3532522456208158</v>
      </c>
      <c r="K110" s="2">
        <f>STANDARDIZE(G110,G$9,G$10)</f>
        <v>1.7314650206651847</v>
      </c>
      <c r="L110" s="3">
        <f>SUMXMY2($E$3:$H$3, H110:K110)</f>
        <v>4.7670021307623305</v>
      </c>
      <c r="M110" s="3">
        <f>SUMXMY2($E$4:$H$4,H110:K110)</f>
        <v>15.383095744319583</v>
      </c>
      <c r="N110">
        <f>SUMXMY2($E$5:$H$5,H110:K110)</f>
        <v>3.3275273725231118</v>
      </c>
      <c r="O110">
        <f>SUMXMY2($E$6:$H$6,H110:K110)</f>
        <v>29.479015716001413</v>
      </c>
      <c r="P110" s="2">
        <f>SUMXMY2($E$7:$H$7,H110:K110)</f>
        <v>0.82288566153005471</v>
      </c>
      <c r="Q110">
        <f t="shared" si="7"/>
        <v>0.82288566153005471</v>
      </c>
      <c r="R110">
        <f t="shared" si="8"/>
        <v>5</v>
      </c>
    </row>
    <row r="111" spans="1:18" x14ac:dyDescent="0.2">
      <c r="A111">
        <f t="shared" si="9"/>
        <v>99</v>
      </c>
      <c r="B111" s="1">
        <v>24510000000</v>
      </c>
      <c r="C111" t="s">
        <v>59</v>
      </c>
      <c r="D111">
        <v>4.1599999999999998E-2</v>
      </c>
      <c r="E111">
        <v>27223</v>
      </c>
      <c r="F111">
        <v>0.71709999999999996</v>
      </c>
      <c r="G111" s="2">
        <v>0.46639999999999998</v>
      </c>
      <c r="H111">
        <f t="shared" si="6"/>
        <v>0.55171162219601722</v>
      </c>
      <c r="I111">
        <f>STANDARDIZE(E111,E$9,E$10)</f>
        <v>-0.77252210163042356</v>
      </c>
      <c r="J111">
        <f>STANDARDIZE(F111,F$9,F$10)</f>
        <v>-0.52411305397255725</v>
      </c>
      <c r="K111" s="2">
        <f>STANDARDIZE(G111,G$9,G$10)</f>
        <v>1.1229521579743902</v>
      </c>
      <c r="L111" s="3">
        <f>SUMXMY2($E$3:$H$3, H111:K111)</f>
        <v>1.8258725796405657</v>
      </c>
      <c r="M111" s="3">
        <f>SUMXMY2($E$4:$H$4,H111:K111)</f>
        <v>8.2150986838990203</v>
      </c>
      <c r="N111">
        <f>SUMXMY2($E$5:$H$5,H111:K111)</f>
        <v>0.51157452276983428</v>
      </c>
      <c r="O111">
        <f>SUMXMY2($E$6:$H$6,H111:K111)</f>
        <v>19.154493923558103</v>
      </c>
      <c r="P111" s="2">
        <f>SUMXMY2($E$7:$H$7,H111:K111)</f>
        <v>1.9155113969510735</v>
      </c>
      <c r="Q111">
        <f t="shared" si="7"/>
        <v>0.51157452276983428</v>
      </c>
      <c r="R111">
        <f t="shared" si="8"/>
        <v>3</v>
      </c>
    </row>
    <row r="112" spans="1:18" x14ac:dyDescent="0.2">
      <c r="A112">
        <f t="shared" si="9"/>
        <v>100</v>
      </c>
      <c r="B112" s="1">
        <v>24510000000</v>
      </c>
      <c r="C112" t="s">
        <v>79</v>
      </c>
      <c r="D112">
        <v>4.1500000000000002E-2</v>
      </c>
      <c r="E112">
        <v>28901</v>
      </c>
      <c r="F112">
        <v>0.78039999999999998</v>
      </c>
      <c r="G112" s="2">
        <v>0.41420000000000001</v>
      </c>
      <c r="H112">
        <f t="shared" si="6"/>
        <v>0.54757147667503014</v>
      </c>
      <c r="I112">
        <f>STANDARDIZE(E112,E$9,E$10)</f>
        <v>-0.6573771846957619</v>
      </c>
      <c r="J112">
        <f>STANDARDIZE(F112,F$9,F$10)</f>
        <v>0.58315510702606688</v>
      </c>
      <c r="K112" s="2">
        <f>STANDARDIZE(G112,G$9,G$10)</f>
        <v>0.81426050168226749</v>
      </c>
      <c r="L112" s="3">
        <f>SUMXMY2($E$3:$H$3, H112:K112)</f>
        <v>2.6749402229924857</v>
      </c>
      <c r="M112" s="3">
        <f>SUMXMY2($E$4:$H$4,H112:K112)</f>
        <v>5.3005326941611761</v>
      </c>
      <c r="N112">
        <f>SUMXMY2($E$5:$H$5,H112:K112)</f>
        <v>0.36892804955421382</v>
      </c>
      <c r="O112">
        <f>SUMXMY2($E$6:$H$6,H112:K112)</f>
        <v>14.11946534389088</v>
      </c>
      <c r="P112" s="2">
        <f>SUMXMY2($E$7:$H$7,H112:K112)</f>
        <v>5.3764817459600982</v>
      </c>
      <c r="Q112">
        <f t="shared" si="7"/>
        <v>0.36892804955421382</v>
      </c>
      <c r="R112">
        <f t="shared" si="8"/>
        <v>3</v>
      </c>
    </row>
    <row r="113" spans="1:18" x14ac:dyDescent="0.2">
      <c r="A113">
        <f t="shared" si="9"/>
        <v>101</v>
      </c>
      <c r="B113" s="1">
        <v>24510000000</v>
      </c>
      <c r="C113" t="s">
        <v>80</v>
      </c>
      <c r="D113">
        <v>4.1300000000000003E-2</v>
      </c>
      <c r="E113">
        <v>24644</v>
      </c>
      <c r="F113">
        <v>0.65180000000000005</v>
      </c>
      <c r="G113" s="2">
        <v>0.35599999999999998</v>
      </c>
      <c r="H113">
        <f t="shared" si="6"/>
        <v>0.53929118563305578</v>
      </c>
      <c r="I113">
        <f>STANDARDIZE(E113,E$9,E$10)</f>
        <v>-0.94949393761045475</v>
      </c>
      <c r="J113">
        <f>STANDARDIZE(F113,F$9,F$10)</f>
        <v>-1.6663659909900934</v>
      </c>
      <c r="K113" s="2">
        <f>STANDARDIZE(G113,G$9,G$10)</f>
        <v>0.47008704581633709</v>
      </c>
      <c r="L113" s="3">
        <f>SUMXMY2($E$3:$H$3, H113:K113)</f>
        <v>2.2574974543760313</v>
      </c>
      <c r="M113" s="3">
        <f>SUMXMY2($E$4:$H$4,H113:K113)</f>
        <v>10.950764949572219</v>
      </c>
      <c r="N113">
        <f>SUMXMY2($E$5:$H$5,H113:K113)</f>
        <v>2.9455462188673556</v>
      </c>
      <c r="O113">
        <f>SUMXMY2($E$6:$H$6,H113:K113)</f>
        <v>22.943434107763409</v>
      </c>
      <c r="P113" s="2">
        <f>SUMXMY2($E$7:$H$7,H113:K113)</f>
        <v>2.4345793029865446</v>
      </c>
      <c r="Q113">
        <f t="shared" si="7"/>
        <v>2.2574974543760313</v>
      </c>
      <c r="R113">
        <f t="shared" si="8"/>
        <v>1</v>
      </c>
    </row>
    <row r="114" spans="1:18" x14ac:dyDescent="0.2">
      <c r="A114">
        <f t="shared" si="9"/>
        <v>102</v>
      </c>
      <c r="B114" s="1">
        <v>24005000000</v>
      </c>
      <c r="C114" t="s">
        <v>81</v>
      </c>
      <c r="D114">
        <v>4.1099999999999998E-2</v>
      </c>
      <c r="E114">
        <v>30334</v>
      </c>
      <c r="F114">
        <v>0.76470000000000005</v>
      </c>
      <c r="G114" s="2">
        <v>0.36980000000000002</v>
      </c>
      <c r="H114">
        <f t="shared" si="6"/>
        <v>0.53101089459108108</v>
      </c>
      <c r="I114">
        <f>STANDARDIZE(E114,E$9,E$10)</f>
        <v>-0.55904424907754369</v>
      </c>
      <c r="J114">
        <f>STANDARDIZE(F114,F$9,F$10)</f>
        <v>0.30852461527759417</v>
      </c>
      <c r="K114" s="2">
        <f>STANDARDIZE(G114,G$9,G$10)</f>
        <v>0.55169518483609392</v>
      </c>
      <c r="L114" s="3">
        <f>SUMXMY2($E$3:$H$3, H114:K114)</f>
        <v>1.7046568000552966</v>
      </c>
      <c r="M114" s="3">
        <f>SUMXMY2($E$4:$H$4,H114:K114)</f>
        <v>4.4543321905445801</v>
      </c>
      <c r="N114">
        <f>SUMXMY2($E$5:$H$5,H114:K114)</f>
        <v>0.15419796884926185</v>
      </c>
      <c r="O114">
        <f>SUMXMY2($E$6:$H$6,H114:K114)</f>
        <v>13.039632252546983</v>
      </c>
      <c r="P114" s="2">
        <f>SUMXMY2($E$7:$H$7,H114:K114)</f>
        <v>5.084578251579992</v>
      </c>
      <c r="Q114">
        <f t="shared" si="7"/>
        <v>0.15419796884926185</v>
      </c>
      <c r="R114">
        <f t="shared" si="8"/>
        <v>3</v>
      </c>
    </row>
    <row r="115" spans="1:18" x14ac:dyDescent="0.2">
      <c r="A115">
        <f t="shared" si="9"/>
        <v>103</v>
      </c>
      <c r="B115" s="1">
        <v>24510000000</v>
      </c>
      <c r="C115" t="s">
        <v>36</v>
      </c>
      <c r="D115">
        <v>4.1000000000000002E-2</v>
      </c>
      <c r="E115">
        <v>25018</v>
      </c>
      <c r="F115">
        <v>0.73599999999999999</v>
      </c>
      <c r="G115" s="2">
        <v>0.36099999999999999</v>
      </c>
      <c r="H115">
        <f t="shared" si="6"/>
        <v>0.52687074907009401</v>
      </c>
      <c r="I115">
        <f>STANDARDIZE(E115,E$9,E$10)</f>
        <v>-0.92382993347841458</v>
      </c>
      <c r="J115">
        <f>STANDARDIZE(F115,F$9,F$10)</f>
        <v>-0.19350692059382077</v>
      </c>
      <c r="K115" s="2">
        <f>STANDARDIZE(G115,G$9,G$10)</f>
        <v>0.49965521212784314</v>
      </c>
      <c r="L115" s="3">
        <f>SUMXMY2($E$3:$H$3, H115:K115)</f>
        <v>1.3504753970377683</v>
      </c>
      <c r="M115" s="3">
        <f>SUMXMY2($E$4:$H$4,H115:K115)</f>
        <v>6.0012589555809139</v>
      </c>
      <c r="N115">
        <f>SUMXMY2($E$5:$H$5,H115:K115)</f>
        <v>0.13223704732137978</v>
      </c>
      <c r="O115">
        <f>SUMXMY2($E$6:$H$6,H115:K115)</f>
        <v>16.0423066228905</v>
      </c>
      <c r="P115" s="2">
        <f>SUMXMY2($E$7:$H$7,H115:K115)</f>
        <v>3.4590497387264145</v>
      </c>
      <c r="Q115">
        <f t="shared" si="7"/>
        <v>0.13223704732137978</v>
      </c>
      <c r="R115">
        <f t="shared" si="8"/>
        <v>3</v>
      </c>
    </row>
    <row r="116" spans="1:18" x14ac:dyDescent="0.2">
      <c r="A116">
        <f t="shared" si="9"/>
        <v>104</v>
      </c>
      <c r="B116" s="1">
        <v>24005000000</v>
      </c>
      <c r="C116" t="s">
        <v>82</v>
      </c>
      <c r="D116">
        <v>4.0899999999999999E-2</v>
      </c>
      <c r="E116">
        <v>32982</v>
      </c>
      <c r="F116">
        <v>0.70409999999999995</v>
      </c>
      <c r="G116" s="2">
        <v>0.31469999999999998</v>
      </c>
      <c r="H116">
        <f t="shared" si="6"/>
        <v>0.52273060354910661</v>
      </c>
      <c r="I116">
        <f>STANDARDIZE(E116,E$9,E$10)</f>
        <v>-0.37733761019614681</v>
      </c>
      <c r="J116">
        <f>STANDARDIZE(F116,F$9,F$10)</f>
        <v>-0.75151409809549752</v>
      </c>
      <c r="K116" s="2">
        <f>STANDARDIZE(G116,G$9,G$10)</f>
        <v>0.22585399208329721</v>
      </c>
      <c r="L116" s="3">
        <f>SUMXMY2($E$3:$H$3, H116:K116)</f>
        <v>0.57568099339752898</v>
      </c>
      <c r="M116" s="3">
        <f>SUMXMY2($E$4:$H$4,H116:K116)</f>
        <v>5.3610242422953194</v>
      </c>
      <c r="N116">
        <f>SUMXMY2($E$5:$H$5,H116:K116)</f>
        <v>0.94653371047581591</v>
      </c>
      <c r="O116">
        <f>SUMXMY2($E$6:$H$6,H116:K116)</f>
        <v>14.460969461221854</v>
      </c>
      <c r="P116" s="2">
        <f>SUMXMY2($E$7:$H$7,H116:K116)</f>
        <v>3.9462319359950833</v>
      </c>
      <c r="Q116">
        <f t="shared" si="7"/>
        <v>0.57568099339752898</v>
      </c>
      <c r="R116">
        <f t="shared" si="8"/>
        <v>1</v>
      </c>
    </row>
    <row r="117" spans="1:18" x14ac:dyDescent="0.2">
      <c r="A117">
        <f t="shared" si="9"/>
        <v>105</v>
      </c>
      <c r="B117" s="1">
        <v>24510000000</v>
      </c>
      <c r="C117" t="s">
        <v>83</v>
      </c>
      <c r="D117">
        <v>4.0399999999999998E-2</v>
      </c>
      <c r="E117">
        <v>23654</v>
      </c>
      <c r="F117">
        <v>0.72789999999999999</v>
      </c>
      <c r="G117" s="2">
        <v>0.44790000000000002</v>
      </c>
      <c r="H117">
        <f t="shared" si="6"/>
        <v>0.50202987594417048</v>
      </c>
      <c r="I117">
        <f>STANDARDIZE(E117,E$9,E$10)</f>
        <v>-1.017428066195267</v>
      </c>
      <c r="J117">
        <f>STANDARDIZE(F117,F$9,F$10)</f>
        <v>-0.33519526347042183</v>
      </c>
      <c r="K117" s="2">
        <f>STANDARDIZE(G117,G$9,G$10)</f>
        <v>1.0135499426218182</v>
      </c>
      <c r="L117" s="3">
        <f>SUMXMY2($E$3:$H$3, H117:K117)</f>
        <v>1.965012902436404</v>
      </c>
      <c r="M117" s="3">
        <f>SUMXMY2($E$4:$H$4,H117:K117)</f>
        <v>8.0227631179604266</v>
      </c>
      <c r="N117">
        <f>SUMXMY2($E$5:$H$5,H117:K117)</f>
        <v>0.32337831414075469</v>
      </c>
      <c r="O117">
        <f>SUMXMY2($E$6:$H$6,H117:K117)</f>
        <v>19.114669836939228</v>
      </c>
      <c r="P117" s="2">
        <f>SUMXMY2($E$7:$H$7,H117:K117)</f>
        <v>2.2617840629786148</v>
      </c>
      <c r="Q117">
        <f t="shared" si="7"/>
        <v>0.32337831414075469</v>
      </c>
      <c r="R117">
        <f t="shared" si="8"/>
        <v>3</v>
      </c>
    </row>
    <row r="118" spans="1:18" x14ac:dyDescent="0.2">
      <c r="A118">
        <f t="shared" si="9"/>
        <v>106</v>
      </c>
      <c r="B118" s="1">
        <v>24510000000</v>
      </c>
      <c r="C118" t="s">
        <v>84</v>
      </c>
      <c r="D118">
        <v>4.0399999999999998E-2</v>
      </c>
      <c r="E118">
        <v>31367</v>
      </c>
      <c r="F118">
        <v>0.71289999999999998</v>
      </c>
      <c r="G118" s="2">
        <v>0.32200000000000001</v>
      </c>
      <c r="H118">
        <f t="shared" si="6"/>
        <v>0.50202987594417048</v>
      </c>
      <c r="I118">
        <f>STANDARDIZE(E118,E$9,E$10)</f>
        <v>-0.48815944622086582</v>
      </c>
      <c r="J118">
        <f>STANDARDIZE(F118,F$9,F$10)</f>
        <v>-0.59758108361227602</v>
      </c>
      <c r="K118" s="2">
        <f>STANDARDIZE(G118,G$9,G$10)</f>
        <v>0.26902351489809617</v>
      </c>
      <c r="L118" s="3">
        <f>SUMXMY2($E$3:$H$3, H118:K118)</f>
        <v>0.58957145024439983</v>
      </c>
      <c r="M118" s="3">
        <f>SUMXMY2($E$4:$H$4,H118:K118)</f>
        <v>5.1973285449645639</v>
      </c>
      <c r="N118">
        <f>SUMXMY2($E$5:$H$5,H118:K118)</f>
        <v>0.62376760093589656</v>
      </c>
      <c r="O118">
        <f>SUMXMY2($E$6:$H$6,H118:K118)</f>
        <v>14.398896114768649</v>
      </c>
      <c r="P118" s="2">
        <f>SUMXMY2($E$7:$H$7,H118:K118)</f>
        <v>3.8652070191884391</v>
      </c>
      <c r="Q118">
        <f t="shared" si="7"/>
        <v>0.58957145024439983</v>
      </c>
      <c r="R118">
        <f t="shared" si="8"/>
        <v>1</v>
      </c>
    </row>
    <row r="119" spans="1:18" x14ac:dyDescent="0.2">
      <c r="A119">
        <f t="shared" si="9"/>
        <v>107</v>
      </c>
      <c r="B119" s="1">
        <v>24510000000</v>
      </c>
      <c r="C119" t="s">
        <v>58</v>
      </c>
      <c r="D119">
        <v>3.9899999999999998E-2</v>
      </c>
      <c r="E119">
        <v>26563</v>
      </c>
      <c r="F119">
        <v>0.66</v>
      </c>
      <c r="G119" s="2">
        <v>0.41589999999999999</v>
      </c>
      <c r="H119">
        <f t="shared" si="6"/>
        <v>0.48132914833923435</v>
      </c>
      <c r="I119">
        <f>STANDARDIZE(E119,E$9,E$10)</f>
        <v>-0.81781152068696505</v>
      </c>
      <c r="J119">
        <f>STANDARDIZE(F119,F$9,F$10)</f>
        <v>-1.5229284093125468</v>
      </c>
      <c r="K119" s="2">
        <f>STANDARDIZE(G119,G$9,G$10)</f>
        <v>0.82431367822817936</v>
      </c>
      <c r="L119" s="3">
        <f>SUMXMY2($E$3:$H$3, H119:K119)</f>
        <v>2.068095770857679</v>
      </c>
      <c r="M119" s="3">
        <f>SUMXMY2($E$4:$H$4,H119:K119)</f>
        <v>10.705454667999994</v>
      </c>
      <c r="N119">
        <f>SUMXMY2($E$5:$H$5,H119:K119)</f>
        <v>2.4039901973810758</v>
      </c>
      <c r="O119">
        <f>SUMXMY2($E$6:$H$6,H119:K119)</f>
        <v>22.600592008526057</v>
      </c>
      <c r="P119" s="2">
        <f>SUMXMY2($E$7:$H$7,H119:K119)</f>
        <v>1.8675274200184031</v>
      </c>
      <c r="Q119">
        <f t="shared" si="7"/>
        <v>1.8675274200184031</v>
      </c>
      <c r="R119">
        <f t="shared" si="8"/>
        <v>5</v>
      </c>
    </row>
    <row r="120" spans="1:18" x14ac:dyDescent="0.2">
      <c r="A120">
        <f t="shared" si="9"/>
        <v>108</v>
      </c>
      <c r="B120" s="1">
        <v>24510000000</v>
      </c>
      <c r="C120" t="s">
        <v>85</v>
      </c>
      <c r="D120">
        <v>3.9899999999999998E-2</v>
      </c>
      <c r="E120">
        <v>28134</v>
      </c>
      <c r="F120">
        <v>0.76729999999999998</v>
      </c>
      <c r="G120" s="2">
        <v>0.44019999999999998</v>
      </c>
      <c r="H120">
        <f t="shared" si="6"/>
        <v>0.48132914833923435</v>
      </c>
      <c r="I120">
        <f>STANDARDIZE(E120,E$9,E$10)</f>
        <v>-0.71000897926601547</v>
      </c>
      <c r="J120">
        <f>STANDARDIZE(F120,F$9,F$10)</f>
        <v>0.35400482410218104</v>
      </c>
      <c r="K120" s="2">
        <f>STANDARDIZE(G120,G$9,G$10)</f>
        <v>0.96801496650209862</v>
      </c>
      <c r="L120" s="3">
        <f>SUMXMY2($E$3:$H$3, H120:K120)</f>
        <v>2.3484083012309931</v>
      </c>
      <c r="M120" s="3">
        <f>SUMXMY2($E$4:$H$4,H120:K120)</f>
        <v>5.9015898739977537</v>
      </c>
      <c r="N120">
        <f>SUMXMY2($E$5:$H$5,H120:K120)</f>
        <v>0.20318988451588876</v>
      </c>
      <c r="O120">
        <f>SUMXMY2($E$6:$H$6,H120:K120)</f>
        <v>15.281942927121886</v>
      </c>
      <c r="P120" s="2">
        <f>SUMXMY2($E$7:$H$7,H120:K120)</f>
        <v>4.406589512551931</v>
      </c>
      <c r="Q120">
        <f t="shared" si="7"/>
        <v>0.20318988451588876</v>
      </c>
      <c r="R120">
        <f t="shared" si="8"/>
        <v>3</v>
      </c>
    </row>
    <row r="121" spans="1:18" x14ac:dyDescent="0.2">
      <c r="A121">
        <f t="shared" si="9"/>
        <v>109</v>
      </c>
      <c r="B121" s="1">
        <v>24510000000</v>
      </c>
      <c r="C121" t="s">
        <v>59</v>
      </c>
      <c r="D121">
        <v>3.9600000000000003E-2</v>
      </c>
      <c r="E121">
        <v>27936</v>
      </c>
      <c r="F121">
        <v>0.77959999999999996</v>
      </c>
      <c r="G121" s="2">
        <v>0.45190000000000002</v>
      </c>
      <c r="H121">
        <f t="shared" si="6"/>
        <v>0.46890871177627286</v>
      </c>
      <c r="I121">
        <f>STANDARDIZE(E121,E$9,E$10)</f>
        <v>-0.72359580498297793</v>
      </c>
      <c r="J121">
        <f>STANDARDIZE(F121,F$9,F$10)</f>
        <v>0.56916119661850095</v>
      </c>
      <c r="K121" s="2">
        <f>STANDARDIZE(G121,G$9,G$10)</f>
        <v>1.037204475671023</v>
      </c>
      <c r="L121" s="3">
        <f>SUMXMY2($E$3:$H$3, H121:K121)</f>
        <v>2.9333779667904976</v>
      </c>
      <c r="M121" s="3">
        <f>SUMXMY2($E$4:$H$4,H121:K121)</f>
        <v>6.0279096573302917</v>
      </c>
      <c r="N121">
        <f>SUMXMY2($E$5:$H$5,H121:K121)</f>
        <v>0.43610961971675177</v>
      </c>
      <c r="O121">
        <f>SUMXMY2($E$6:$H$6,H121:K121)</f>
        <v>15.238776109063739</v>
      </c>
      <c r="P121" s="2">
        <f>SUMXMY2($E$7:$H$7,H121:K121)</f>
        <v>5.0813026741890583</v>
      </c>
      <c r="Q121">
        <f t="shared" si="7"/>
        <v>0.43610961971675177</v>
      </c>
      <c r="R121">
        <f t="shared" si="8"/>
        <v>3</v>
      </c>
    </row>
    <row r="122" spans="1:18" x14ac:dyDescent="0.2">
      <c r="A122">
        <f t="shared" si="9"/>
        <v>110</v>
      </c>
      <c r="B122" s="1">
        <v>24005000000</v>
      </c>
      <c r="C122" t="s">
        <v>59</v>
      </c>
      <c r="D122">
        <v>3.9300000000000002E-2</v>
      </c>
      <c r="E122">
        <v>33599</v>
      </c>
      <c r="F122">
        <v>0.75460000000000005</v>
      </c>
      <c r="G122" s="2">
        <v>0.22950000000000001</v>
      </c>
      <c r="H122">
        <f t="shared" si="6"/>
        <v>0.45648827521331109</v>
      </c>
      <c r="I122">
        <f>STANDARDIZE(E122,E$9,E$10)</f>
        <v>-0.33499886541147089</v>
      </c>
      <c r="J122">
        <f>STANDARDIZE(F122,F$9,F$10)</f>
        <v>0.13185149638207921</v>
      </c>
      <c r="K122" s="2">
        <f>STANDARDIZE(G122,G$9,G$10)</f>
        <v>-0.27798756186476542</v>
      </c>
      <c r="L122" s="3">
        <f>SUMXMY2($E$3:$H$3, H122:K122)</f>
        <v>1.2319031967757161</v>
      </c>
      <c r="M122" s="3">
        <f>SUMXMY2($E$4:$H$4,H122:K122)</f>
        <v>2.606704131477716</v>
      </c>
      <c r="N122">
        <f>SUMXMY2($E$5:$H$5,H122:K122)</f>
        <v>1.1054538798078797</v>
      </c>
      <c r="O122">
        <f>SUMXMY2($E$6:$H$6,H122:K122)</f>
        <v>9.7411077543839593</v>
      </c>
      <c r="P122" s="2">
        <f>SUMXMY2($E$7:$H$7,H122:K122)</f>
        <v>7.5450265628831144</v>
      </c>
      <c r="Q122">
        <f t="shared" si="7"/>
        <v>1.1054538798078797</v>
      </c>
      <c r="R122">
        <f t="shared" si="8"/>
        <v>3</v>
      </c>
    </row>
    <row r="123" spans="1:18" x14ac:dyDescent="0.2">
      <c r="A123">
        <f t="shared" si="9"/>
        <v>111</v>
      </c>
      <c r="B123" s="1">
        <v>24510000000</v>
      </c>
      <c r="C123" t="s">
        <v>86</v>
      </c>
      <c r="D123">
        <v>3.9199999999999999E-2</v>
      </c>
      <c r="E123">
        <v>30040</v>
      </c>
      <c r="F123">
        <v>0.68559999999999999</v>
      </c>
      <c r="G123" s="2">
        <v>0.36230000000000001</v>
      </c>
      <c r="H123">
        <f t="shared" si="6"/>
        <v>0.45234812969232374</v>
      </c>
      <c r="I123">
        <f>STANDARDIZE(E123,E$9,E$10)</f>
        <v>-0.57921862665727586</v>
      </c>
      <c r="J123">
        <f>STANDARDIZE(F123,F$9,F$10)</f>
        <v>-1.0751232762704501</v>
      </c>
      <c r="K123" s="2">
        <f>STANDARDIZE(G123,G$9,G$10)</f>
        <v>0.50734293536883479</v>
      </c>
      <c r="L123" s="3">
        <f>SUMXMY2($E$3:$H$3, H123:K123)</f>
        <v>0.88177770344024631</v>
      </c>
      <c r="M123" s="3">
        <f>SUMXMY2($E$4:$H$4,H123:K123)</f>
        <v>7.3214931587097345</v>
      </c>
      <c r="N123">
        <f>SUMXMY2($E$5:$H$5,H123:K123)</f>
        <v>1.2513644516554832</v>
      </c>
      <c r="O123">
        <f>SUMXMY2($E$6:$H$6,H123:K123)</f>
        <v>17.624793960036019</v>
      </c>
      <c r="P123" s="2">
        <f>SUMXMY2($E$7:$H$7,H123:K123)</f>
        <v>2.8042320514789738</v>
      </c>
      <c r="Q123">
        <f t="shared" si="7"/>
        <v>0.88177770344024631</v>
      </c>
      <c r="R123">
        <f t="shared" si="8"/>
        <v>1</v>
      </c>
    </row>
    <row r="124" spans="1:18" x14ac:dyDescent="0.2">
      <c r="A124">
        <f t="shared" si="9"/>
        <v>112</v>
      </c>
      <c r="B124" s="1">
        <v>24510000000</v>
      </c>
      <c r="C124" t="s">
        <v>87</v>
      </c>
      <c r="D124">
        <v>3.8600000000000002E-2</v>
      </c>
      <c r="E124">
        <v>29687</v>
      </c>
      <c r="F124">
        <v>0.77790000000000004</v>
      </c>
      <c r="G124" s="2">
        <v>0.3614</v>
      </c>
      <c r="H124">
        <f t="shared" si="6"/>
        <v>0.42750725656640054</v>
      </c>
      <c r="I124">
        <f>STANDARDIZE(E124,E$9,E$10)</f>
        <v>-0.6034416038193352</v>
      </c>
      <c r="J124">
        <f>STANDARDIZE(F124,F$9,F$10)</f>
        <v>0.53942413700242542</v>
      </c>
      <c r="K124" s="2">
        <f>STANDARDIZE(G124,G$9,G$10)</f>
        <v>0.50202066543276369</v>
      </c>
      <c r="L124" s="3">
        <f>SUMXMY2($E$3:$H$3, H124:K124)</f>
        <v>2.0476381658513017</v>
      </c>
      <c r="M124" s="3">
        <f>SUMXMY2($E$4:$H$4,H124:K124)</f>
        <v>4.0708388577646781</v>
      </c>
      <c r="N124">
        <f>SUMXMY2($E$5:$H$5,H124:K124)</f>
        <v>0.32592574628033655</v>
      </c>
      <c r="O124">
        <f>SUMXMY2($E$6:$H$6,H124:K124)</f>
        <v>12.300791281080038</v>
      </c>
      <c r="P124" s="2">
        <f>SUMXMY2($E$7:$H$7,H124:K124)</f>
        <v>6.1230959156257292</v>
      </c>
      <c r="Q124">
        <f t="shared" si="7"/>
        <v>0.32592574628033655</v>
      </c>
      <c r="R124">
        <f t="shared" si="8"/>
        <v>3</v>
      </c>
    </row>
    <row r="125" spans="1:18" x14ac:dyDescent="0.2">
      <c r="A125">
        <f t="shared" si="9"/>
        <v>113</v>
      </c>
      <c r="B125" s="1">
        <v>24510000000</v>
      </c>
      <c r="C125" t="s">
        <v>88</v>
      </c>
      <c r="D125">
        <v>3.8600000000000002E-2</v>
      </c>
      <c r="E125">
        <v>31168</v>
      </c>
      <c r="F125">
        <v>0.79120000000000001</v>
      </c>
      <c r="G125" s="2">
        <v>0.39050000000000001</v>
      </c>
      <c r="H125">
        <f t="shared" si="6"/>
        <v>0.42750725656640054</v>
      </c>
      <c r="I125">
        <f>STANDARDIZE(E125,E$9,E$10)</f>
        <v>-0.50181489226973219</v>
      </c>
      <c r="J125">
        <f>STANDARDIZE(F125,F$9,F$10)</f>
        <v>0.7720728975282023</v>
      </c>
      <c r="K125" s="2">
        <f>STANDARDIZE(G125,G$9,G$10)</f>
        <v>0.67410739336572889</v>
      </c>
      <c r="L125" s="3">
        <f>SUMXMY2($E$3:$H$3, H125:K125)</f>
        <v>2.7265789876789377</v>
      </c>
      <c r="M125" s="3">
        <f>SUMXMY2($E$4:$H$4,H125:K125)</f>
        <v>4.2346076988528747</v>
      </c>
      <c r="N125">
        <f>SUMXMY2($E$5:$H$5,H125:K125)</f>
        <v>0.62742296185931823</v>
      </c>
      <c r="O125">
        <f>SUMXMY2($E$6:$H$6,H125:K125)</f>
        <v>12.141255615113991</v>
      </c>
      <c r="P125" s="2">
        <f>SUMXMY2($E$7:$H$7,H125:K125)</f>
        <v>6.8185285594213711</v>
      </c>
      <c r="Q125">
        <f t="shared" si="7"/>
        <v>0.62742296185931823</v>
      </c>
      <c r="R125">
        <f t="shared" si="8"/>
        <v>3</v>
      </c>
    </row>
    <row r="126" spans="1:18" x14ac:dyDescent="0.2">
      <c r="A126">
        <f t="shared" si="9"/>
        <v>114</v>
      </c>
      <c r="B126" s="1">
        <v>24510000000</v>
      </c>
      <c r="C126" t="s">
        <v>89</v>
      </c>
      <c r="D126">
        <v>3.85E-2</v>
      </c>
      <c r="E126">
        <v>19867</v>
      </c>
      <c r="F126">
        <v>0.6875</v>
      </c>
      <c r="G126" s="2">
        <v>0.57430000000000003</v>
      </c>
      <c r="H126">
        <f t="shared" si="6"/>
        <v>0.42336711104541319</v>
      </c>
      <c r="I126">
        <f>STANDARDIZE(E126,E$9,E$10)</f>
        <v>-1.2772932631151499</v>
      </c>
      <c r="J126">
        <f>STANDARDIZE(F126,F$9,F$10)</f>
        <v>-1.0418877390524817</v>
      </c>
      <c r="K126" s="2">
        <f>STANDARDIZE(G126,G$9,G$10)</f>
        <v>1.7610331869766906</v>
      </c>
      <c r="L126" s="3">
        <f>SUMXMY2($E$3:$H$3, H126:K126)</f>
        <v>4.2567663548078052</v>
      </c>
      <c r="M126" s="3">
        <f>SUMXMY2($E$4:$H$4,H126:K126)</f>
        <v>13.909025927256135</v>
      </c>
      <c r="N126">
        <f>SUMXMY2($E$5:$H$5,H126:K126)</f>
        <v>2.5723616636111286</v>
      </c>
      <c r="O126">
        <f>SUMXMY2($E$6:$H$6,H126:K126)</f>
        <v>27.437471982214017</v>
      </c>
      <c r="P126" s="2">
        <f>SUMXMY2($E$7:$H$7,H126:K126)</f>
        <v>1.1406779468696593</v>
      </c>
      <c r="Q126">
        <f t="shared" si="7"/>
        <v>1.1406779468696593</v>
      </c>
      <c r="R126">
        <f t="shared" si="8"/>
        <v>5</v>
      </c>
    </row>
    <row r="127" spans="1:18" x14ac:dyDescent="0.2">
      <c r="A127">
        <f t="shared" si="9"/>
        <v>115</v>
      </c>
      <c r="B127" s="1">
        <v>24510000000</v>
      </c>
      <c r="C127" t="s">
        <v>25</v>
      </c>
      <c r="D127">
        <v>3.8100000000000002E-2</v>
      </c>
      <c r="E127">
        <v>23998</v>
      </c>
      <c r="F127">
        <v>0.70389999999999997</v>
      </c>
      <c r="G127" s="2">
        <v>0.34870000000000001</v>
      </c>
      <c r="H127">
        <f t="shared" si="6"/>
        <v>0.40680652896146441</v>
      </c>
      <c r="I127">
        <f>STANDARDIZE(E127,E$9,E$10)</f>
        <v>-0.99382267202034236</v>
      </c>
      <c r="J127">
        <f>STANDARDIZE(F127,F$9,F$10)</f>
        <v>-0.75501257569738855</v>
      </c>
      <c r="K127" s="2">
        <f>STANDARDIZE(G127,G$9,G$10)</f>
        <v>0.4269175230015384</v>
      </c>
      <c r="L127" s="3">
        <f>SUMXMY2($E$3:$H$3, H127:K127)</f>
        <v>1.0692366285190882</v>
      </c>
      <c r="M127" s="3">
        <f>SUMXMY2($E$4:$H$4,H127:K127)</f>
        <v>7.15742328513908</v>
      </c>
      <c r="N127">
        <f>SUMXMY2($E$5:$H$5,H127:K127)</f>
        <v>0.72826173497436619</v>
      </c>
      <c r="O127">
        <f>SUMXMY2($E$6:$H$6,H127:K127)</f>
        <v>17.890322627859199</v>
      </c>
      <c r="P127" s="2">
        <f>SUMXMY2($E$7:$H$7,H127:K127)</f>
        <v>2.9070810594387511</v>
      </c>
      <c r="Q127">
        <f t="shared" si="7"/>
        <v>0.72826173497436619</v>
      </c>
      <c r="R127">
        <f t="shared" si="8"/>
        <v>3</v>
      </c>
    </row>
    <row r="128" spans="1:18" x14ac:dyDescent="0.2">
      <c r="A128">
        <f t="shared" si="9"/>
        <v>116</v>
      </c>
      <c r="B128" s="1">
        <v>24510000000</v>
      </c>
      <c r="C128" t="s">
        <v>90</v>
      </c>
      <c r="D128">
        <v>3.7900000000000003E-2</v>
      </c>
      <c r="E128">
        <v>22748</v>
      </c>
      <c r="F128">
        <v>0.71989999999999998</v>
      </c>
      <c r="G128" s="2">
        <v>0.56540000000000001</v>
      </c>
      <c r="H128">
        <f t="shared" si="6"/>
        <v>0.39852623791948999</v>
      </c>
      <c r="I128">
        <f>STANDARDIZE(E128,E$9,E$10)</f>
        <v>-1.0795980869001558</v>
      </c>
      <c r="J128">
        <f>STANDARDIZE(F128,F$9,F$10)</f>
        <v>-0.47513436754607741</v>
      </c>
      <c r="K128" s="2">
        <f>STANDARDIZE(G128,G$9,G$10)</f>
        <v>1.7084018509422099</v>
      </c>
      <c r="L128" s="3">
        <f>SUMXMY2($E$3:$H$3, H128:K128)</f>
        <v>3.5383000768649042</v>
      </c>
      <c r="M128" s="3">
        <f>SUMXMY2($E$4:$H$4,H128:K128)</f>
        <v>11.191821689689945</v>
      </c>
      <c r="N128">
        <f>SUMXMY2($E$5:$H$5,H128:K128)</f>
        <v>1.4075369011297933</v>
      </c>
      <c r="O128">
        <f>SUMXMY2($E$6:$H$6,H128:K128)</f>
        <v>23.417793462003651</v>
      </c>
      <c r="P128" s="2">
        <f>SUMXMY2($E$7:$H$7,H128:K128)</f>
        <v>1.8229746144842303</v>
      </c>
      <c r="Q128">
        <f t="shared" si="7"/>
        <v>1.4075369011297933</v>
      </c>
      <c r="R128">
        <f t="shared" si="8"/>
        <v>3</v>
      </c>
    </row>
    <row r="129" spans="1:18" x14ac:dyDescent="0.2">
      <c r="A129">
        <f t="shared" si="9"/>
        <v>117</v>
      </c>
      <c r="B129" s="1">
        <v>24510000000</v>
      </c>
      <c r="C129" t="s">
        <v>91</v>
      </c>
      <c r="D129">
        <v>3.7699999999999997E-2</v>
      </c>
      <c r="E129">
        <v>32121</v>
      </c>
      <c r="F129">
        <v>0.78879999999999995</v>
      </c>
      <c r="G129" s="2">
        <v>0.34520000000000001</v>
      </c>
      <c r="H129">
        <f t="shared" si="6"/>
        <v>0.39024594687751529</v>
      </c>
      <c r="I129">
        <f>STANDARDIZE(E129,E$9,E$10)</f>
        <v>-0.43641971596536233</v>
      </c>
      <c r="J129">
        <f>STANDARDIZE(F129,F$9,F$10)</f>
        <v>0.73009116630550441</v>
      </c>
      <c r="K129" s="2">
        <f>STANDARDIZE(G129,G$9,G$10)</f>
        <v>0.40621980658348417</v>
      </c>
      <c r="L129" s="3">
        <f>SUMXMY2($E$3:$H$3, H129:K129)</f>
        <v>2.3272165769768072</v>
      </c>
      <c r="M129" s="3">
        <f>SUMXMY2($E$4:$H$4,H129:K129)</f>
        <v>3.3511494972482301</v>
      </c>
      <c r="N129">
        <f>SUMXMY2($E$5:$H$5,H129:K129)</f>
        <v>0.67673185508059008</v>
      </c>
      <c r="O129">
        <f>SUMXMY2($E$6:$H$6,H129:K129)</f>
        <v>10.774011490430631</v>
      </c>
      <c r="P129" s="2">
        <f>SUMXMY2($E$7:$H$7,H129:K129)</f>
        <v>7.4148187680624815</v>
      </c>
      <c r="Q129">
        <f t="shared" si="7"/>
        <v>0.67673185508059008</v>
      </c>
      <c r="R129">
        <f t="shared" si="8"/>
        <v>3</v>
      </c>
    </row>
    <row r="130" spans="1:18" x14ac:dyDescent="0.2">
      <c r="A130">
        <f t="shared" si="9"/>
        <v>118</v>
      </c>
      <c r="B130" s="1">
        <v>24510000000</v>
      </c>
      <c r="C130" t="s">
        <v>36</v>
      </c>
      <c r="D130">
        <v>3.7699999999999997E-2</v>
      </c>
      <c r="E130">
        <v>27754</v>
      </c>
      <c r="F130">
        <v>0.748</v>
      </c>
      <c r="G130" s="2">
        <v>0.39229999999999998</v>
      </c>
      <c r="H130">
        <f t="shared" si="6"/>
        <v>0.39024594687751529</v>
      </c>
      <c r="I130">
        <f>STANDARDIZE(E130,E$9,E$10)</f>
        <v>-0.73608470538947879</v>
      </c>
      <c r="J130">
        <f>STANDARDIZE(F130,F$9,F$10)</f>
        <v>1.6401735519662577E-2</v>
      </c>
      <c r="K130" s="2">
        <f>STANDARDIZE(G130,G$9,G$10)</f>
        <v>0.68475193323787087</v>
      </c>
      <c r="L130" s="3">
        <f>SUMXMY2($E$3:$H$3, H130:K130)</f>
        <v>1.3269616914228544</v>
      </c>
      <c r="M130" s="3">
        <f>SUMXMY2($E$4:$H$4,H130:K130)</f>
        <v>5.2919279609388852</v>
      </c>
      <c r="N130">
        <f>SUMXMY2($E$5:$H$5,H130:K130)</f>
        <v>0</v>
      </c>
      <c r="O130">
        <f>SUMXMY2($E$6:$H$6,H130:K130)</f>
        <v>14.722026078978047</v>
      </c>
      <c r="P130" s="2">
        <f>SUMXMY2($E$7:$H$7,H130:K130)</f>
        <v>4.0226003885819255</v>
      </c>
      <c r="Q130">
        <f t="shared" si="7"/>
        <v>0</v>
      </c>
      <c r="R130">
        <f t="shared" si="8"/>
        <v>3</v>
      </c>
    </row>
    <row r="131" spans="1:18" x14ac:dyDescent="0.2">
      <c r="A131">
        <f t="shared" si="9"/>
        <v>119</v>
      </c>
      <c r="B131" s="1">
        <v>24005000000</v>
      </c>
      <c r="C131" t="s">
        <v>92</v>
      </c>
      <c r="D131">
        <v>3.7699999999999997E-2</v>
      </c>
      <c r="E131">
        <v>30668</v>
      </c>
      <c r="F131">
        <v>0.72540000000000004</v>
      </c>
      <c r="G131" s="2">
        <v>0.3412</v>
      </c>
      <c r="H131">
        <f t="shared" si="6"/>
        <v>0.39024594687751529</v>
      </c>
      <c r="I131">
        <f>STANDARDIZE(E131,E$9,E$10)</f>
        <v>-0.53612505822165757</v>
      </c>
      <c r="J131">
        <f>STANDARDIZE(F131,F$9,F$10)</f>
        <v>-0.37892623349406324</v>
      </c>
      <c r="K131" s="2">
        <f>STANDARDIZE(G131,G$9,G$10)</f>
        <v>0.38256527353427933</v>
      </c>
      <c r="L131" s="3">
        <f>SUMXMY2($E$3:$H$3, H131:K131)</f>
        <v>0.57397752657495282</v>
      </c>
      <c r="M131" s="3">
        <f>SUMXMY2($E$4:$H$4,H131:K131)</f>
        <v>4.7677475934751508</v>
      </c>
      <c r="N131">
        <f>SUMXMY2($E$5:$H$5,H131:K131)</f>
        <v>0.28758484088281111</v>
      </c>
      <c r="O131">
        <f>SUMXMY2($E$6:$H$6,H131:K131)</f>
        <v>13.842080502920405</v>
      </c>
      <c r="P131" s="2">
        <f>SUMXMY2($E$7:$H$7,H131:K131)</f>
        <v>4.0698822825010996</v>
      </c>
      <c r="Q131">
        <f t="shared" si="7"/>
        <v>0.28758484088281111</v>
      </c>
      <c r="R131">
        <f t="shared" si="8"/>
        <v>3</v>
      </c>
    </row>
    <row r="132" spans="1:18" x14ac:dyDescent="0.2">
      <c r="A132">
        <f t="shared" si="9"/>
        <v>120</v>
      </c>
      <c r="B132" s="1">
        <v>24005000000</v>
      </c>
      <c r="C132" t="s">
        <v>59</v>
      </c>
      <c r="D132">
        <v>3.7499999999999999E-2</v>
      </c>
      <c r="E132">
        <v>31306</v>
      </c>
      <c r="F132">
        <v>0.75980000000000003</v>
      </c>
      <c r="G132" s="2">
        <v>0.26919999999999999</v>
      </c>
      <c r="H132">
        <f t="shared" si="6"/>
        <v>0.38196565583554087</v>
      </c>
      <c r="I132">
        <f>STANDARDIZE(E132,E$9,E$10)</f>
        <v>-0.49234528646700076</v>
      </c>
      <c r="J132">
        <f>STANDARDIZE(F132,F$9,F$10)</f>
        <v>0.22281191403125494</v>
      </c>
      <c r="K132" s="2">
        <f>STANDARDIZE(G132,G$9,G$10)</f>
        <v>-4.3216321351407599E-2</v>
      </c>
      <c r="L132" s="3">
        <f>SUMXMY2($E$3:$H$3, H132:K132)</f>
        <v>1.1987867427210657</v>
      </c>
      <c r="M132" s="3">
        <f>SUMXMY2($E$4:$H$4,H132:K132)</f>
        <v>2.9322673564905171</v>
      </c>
      <c r="N132">
        <f>SUMXMY2($E$5:$H$5,H132:K132)</f>
        <v>0.63202040903935508</v>
      </c>
      <c r="O132">
        <f>SUMXMY2($E$6:$H$6,H132:K132)</f>
        <v>10.559454712902745</v>
      </c>
      <c r="P132" s="2">
        <f>SUMXMY2($E$7:$H$7,H132:K132)</f>
        <v>6.8512471901035923</v>
      </c>
      <c r="Q132">
        <f t="shared" si="7"/>
        <v>0.63202040903935508</v>
      </c>
      <c r="R132">
        <f t="shared" si="8"/>
        <v>3</v>
      </c>
    </row>
    <row r="133" spans="1:18" x14ac:dyDescent="0.2">
      <c r="A133">
        <f t="shared" si="9"/>
        <v>121</v>
      </c>
      <c r="B133" s="1">
        <v>24510000000</v>
      </c>
      <c r="C133" t="s">
        <v>93</v>
      </c>
      <c r="D133">
        <v>3.6200000000000003E-2</v>
      </c>
      <c r="E133">
        <v>18894</v>
      </c>
      <c r="F133">
        <v>0.68210000000000004</v>
      </c>
      <c r="G133" s="2">
        <v>0.46810000000000002</v>
      </c>
      <c r="H133">
        <f t="shared" si="6"/>
        <v>0.32814376406270707</v>
      </c>
      <c r="I133">
        <f>STANDARDIZE(E133,E$9,E$10)</f>
        <v>-1.3440608460575967</v>
      </c>
      <c r="J133">
        <f>STANDARDIZE(F133,F$9,F$10)</f>
        <v>-1.1363466343035484</v>
      </c>
      <c r="K133" s="2">
        <f>STANDARDIZE(G133,G$9,G$10)</f>
        <v>1.1330053345203026</v>
      </c>
      <c r="L133" s="3">
        <f>SUMXMY2($E$3:$H$3, H133:K133)</f>
        <v>2.7612766135508489</v>
      </c>
      <c r="M133" s="3">
        <f>SUMXMY2($E$4:$H$4,H133:K133)</f>
        <v>11.633437604441422</v>
      </c>
      <c r="N133">
        <f>SUMXMY2($E$5:$H$5,H133:K133)</f>
        <v>1.9032515846234022</v>
      </c>
      <c r="O133">
        <f>SUMXMY2($E$6:$H$6,H133:K133)</f>
        <v>24.542275342136506</v>
      </c>
      <c r="P133" s="2">
        <f>SUMXMY2($E$7:$H$7,H133:K133)</f>
        <v>1.538431048077711</v>
      </c>
      <c r="Q133">
        <f t="shared" si="7"/>
        <v>1.538431048077711</v>
      </c>
      <c r="R133">
        <f t="shared" si="8"/>
        <v>5</v>
      </c>
    </row>
    <row r="134" spans="1:18" x14ac:dyDescent="0.2">
      <c r="A134">
        <f t="shared" si="9"/>
        <v>122</v>
      </c>
      <c r="B134" s="1">
        <v>24510000000</v>
      </c>
      <c r="C134" t="s">
        <v>94</v>
      </c>
      <c r="D134">
        <v>3.5999999999999997E-2</v>
      </c>
      <c r="E134">
        <v>28019</v>
      </c>
      <c r="F134">
        <v>0.72199999999999998</v>
      </c>
      <c r="G134" s="2">
        <v>0.37730000000000002</v>
      </c>
      <c r="H134">
        <f t="shared" si="6"/>
        <v>0.31986347302073243</v>
      </c>
      <c r="I134">
        <f>STANDARDIZE(E134,E$9,E$10)</f>
        <v>-0.7179003174349583</v>
      </c>
      <c r="J134">
        <f>STANDARDIZE(F134,F$9,F$10)</f>
        <v>-0.43840035272621802</v>
      </c>
      <c r="K134" s="2">
        <f>STANDARDIZE(G134,G$9,G$10)</f>
        <v>0.59604743430335305</v>
      </c>
      <c r="L134" s="3">
        <f>SUMXMY2($E$3:$H$3, H134:K134)</f>
        <v>0.75900113031874827</v>
      </c>
      <c r="M134" s="3">
        <f>SUMXMY2($E$4:$H$4,H134:K134)</f>
        <v>5.7322205730246125</v>
      </c>
      <c r="N134">
        <f>SUMXMY2($E$5:$H$5,H134:K134)</f>
        <v>0.21999779219551888</v>
      </c>
      <c r="O134">
        <f>SUMXMY2($E$6:$H$6,H134:K134)</f>
        <v>15.529927172108325</v>
      </c>
      <c r="P134" s="2">
        <f>SUMXMY2($E$7:$H$7,H134:K134)</f>
        <v>3.3942654896249325</v>
      </c>
      <c r="Q134">
        <f t="shared" si="7"/>
        <v>0.21999779219551888</v>
      </c>
      <c r="R134">
        <f t="shared" si="8"/>
        <v>3</v>
      </c>
    </row>
    <row r="135" spans="1:18" x14ac:dyDescent="0.2">
      <c r="A135">
        <f t="shared" si="9"/>
        <v>123</v>
      </c>
      <c r="B135" s="1">
        <v>24510000000</v>
      </c>
      <c r="C135" t="s">
        <v>69</v>
      </c>
      <c r="D135">
        <v>3.5799999999999998E-2</v>
      </c>
      <c r="E135">
        <v>26152</v>
      </c>
      <c r="F135">
        <v>0.72809999999999997</v>
      </c>
      <c r="G135" s="2">
        <v>0.43099999999999999</v>
      </c>
      <c r="H135">
        <f t="shared" si="6"/>
        <v>0.31158318197875801</v>
      </c>
      <c r="I135">
        <f>STANDARDIZE(E135,E$9,E$10)</f>
        <v>-0.84601447709944777</v>
      </c>
      <c r="J135">
        <f>STANDARDIZE(F135,F$9,F$10)</f>
        <v>-0.33169678586853085</v>
      </c>
      <c r="K135" s="2">
        <f>STANDARDIZE(G135,G$9,G$10)</f>
        <v>0.91360954048892762</v>
      </c>
      <c r="L135" s="3">
        <f>SUMXMY2($E$3:$H$3, H135:K135)</f>
        <v>1.3270565012290898</v>
      </c>
      <c r="M135" s="3">
        <f>SUMXMY2($E$4:$H$4,H135:K135)</f>
        <v>6.7613569238445912</v>
      </c>
      <c r="N135">
        <f>SUMXMY2($E$5:$H$5,H135:K135)</f>
        <v>0.19182077027904854</v>
      </c>
      <c r="O135">
        <f>SUMXMY2($E$6:$H$6,H135:K135)</f>
        <v>17.130550126724671</v>
      </c>
      <c r="P135" s="2">
        <f>SUMXMY2($E$7:$H$7,H135:K135)</f>
        <v>2.9219413594400896</v>
      </c>
      <c r="Q135">
        <f t="shared" si="7"/>
        <v>0.19182077027904854</v>
      </c>
      <c r="R135">
        <f t="shared" si="8"/>
        <v>3</v>
      </c>
    </row>
    <row r="136" spans="1:18" x14ac:dyDescent="0.2">
      <c r="A136">
        <f t="shared" si="9"/>
        <v>124</v>
      </c>
      <c r="B136" s="1">
        <v>24510000000</v>
      </c>
      <c r="C136" t="s">
        <v>95</v>
      </c>
      <c r="D136">
        <v>3.56E-2</v>
      </c>
      <c r="E136">
        <v>34584</v>
      </c>
      <c r="F136">
        <v>0.6986</v>
      </c>
      <c r="G136" s="2">
        <v>0.3009</v>
      </c>
      <c r="H136">
        <f t="shared" si="6"/>
        <v>0.30330289093678359</v>
      </c>
      <c r="I136">
        <f>STANDARDIZE(E136,E$9,E$10)</f>
        <v>-0.26740783848617783</v>
      </c>
      <c r="J136">
        <f>STANDARDIZE(F136,F$9,F$10)</f>
        <v>-0.84772223214750975</v>
      </c>
      <c r="K136" s="2">
        <f>STANDARDIZE(G136,G$9,G$10)</f>
        <v>0.14424585306354068</v>
      </c>
      <c r="L136" s="3">
        <f>SUMXMY2($E$3:$H$3, H136:K136)</f>
        <v>0.30793043987507557</v>
      </c>
      <c r="M136" s="3">
        <f>SUMXMY2($E$4:$H$4,H136:K136)</f>
        <v>4.8553416288496836</v>
      </c>
      <c r="N136">
        <f>SUMXMY2($E$5:$H$5,H136:K136)</f>
        <v>1.2660741547488836</v>
      </c>
      <c r="O136">
        <f>SUMXMY2($E$6:$H$6,H136:K136)</f>
        <v>13.506212903645652</v>
      </c>
      <c r="P136" s="2">
        <f>SUMXMY2($E$7:$H$7,H136:K136)</f>
        <v>4.7569689535156217</v>
      </c>
      <c r="Q136">
        <f t="shared" si="7"/>
        <v>0.30793043987507557</v>
      </c>
      <c r="R136">
        <f t="shared" si="8"/>
        <v>1</v>
      </c>
    </row>
    <row r="137" spans="1:18" x14ac:dyDescent="0.2">
      <c r="A137">
        <f t="shared" si="9"/>
        <v>125</v>
      </c>
      <c r="B137" s="1">
        <v>24510000000</v>
      </c>
      <c r="C137" t="s">
        <v>75</v>
      </c>
      <c r="D137">
        <v>3.56E-2</v>
      </c>
      <c r="E137">
        <v>24301</v>
      </c>
      <c r="F137">
        <v>0.7077</v>
      </c>
      <c r="G137" s="2">
        <v>0.50049999999999994</v>
      </c>
      <c r="H137">
        <f t="shared" si="6"/>
        <v>0.30330289093678359</v>
      </c>
      <c r="I137">
        <f>STANDARDIZE(E137,E$9,E$10)</f>
        <v>-0.97303071145347553</v>
      </c>
      <c r="J137">
        <f>STANDARDIZE(F137,F$9,F$10)</f>
        <v>-0.68854150126145175</v>
      </c>
      <c r="K137" s="2">
        <f>STANDARDIZE(G137,G$9,G$10)</f>
        <v>1.3246070522188611</v>
      </c>
      <c r="L137" s="3">
        <f>SUMXMY2($E$3:$H$3, H137:K137)</f>
        <v>2.1952384937502818</v>
      </c>
      <c r="M137" s="3">
        <f>SUMXMY2($E$4:$H$4,H137:K137)</f>
        <v>9.5202037074897312</v>
      </c>
      <c r="N137">
        <f>SUMXMY2($E$5:$H$5,H137:K137)</f>
        <v>0.97006204513560423</v>
      </c>
      <c r="O137">
        <f>SUMXMY2($E$6:$H$6,H137:K137)</f>
        <v>21.182538194874297</v>
      </c>
      <c r="P137" s="2">
        <f>SUMXMY2($E$7:$H$7,H137:K137)</f>
        <v>1.8729184708864217</v>
      </c>
      <c r="Q137">
        <f t="shared" si="7"/>
        <v>0.97006204513560423</v>
      </c>
      <c r="R137">
        <f t="shared" si="8"/>
        <v>3</v>
      </c>
    </row>
    <row r="138" spans="1:18" x14ac:dyDescent="0.2">
      <c r="A138">
        <f t="shared" si="9"/>
        <v>126</v>
      </c>
      <c r="B138" s="1">
        <v>24510000000</v>
      </c>
      <c r="C138" t="s">
        <v>96</v>
      </c>
      <c r="D138">
        <v>3.5499999999999997E-2</v>
      </c>
      <c r="E138">
        <v>25836</v>
      </c>
      <c r="F138">
        <v>0.6774</v>
      </c>
      <c r="G138" s="2">
        <v>0.36259999999999998</v>
      </c>
      <c r="H138">
        <f t="shared" si="6"/>
        <v>0.29916274541579624</v>
      </c>
      <c r="I138">
        <f>STANDARDIZE(E138,E$9,E$10)</f>
        <v>-0.86769850198106457</v>
      </c>
      <c r="J138">
        <f>STANDARDIZE(F138,F$9,F$10)</f>
        <v>-1.2185608579479967</v>
      </c>
      <c r="K138" s="2">
        <f>STANDARDIZE(G138,G$9,G$10)</f>
        <v>0.50911702534752501</v>
      </c>
      <c r="L138" s="3">
        <f>SUMXMY2($E$3:$H$3, H138:K138)</f>
        <v>1.1456390082162382</v>
      </c>
      <c r="M138" s="3">
        <f>SUMXMY2($E$4:$H$4,H138:K138)</f>
        <v>8.3463824185633815</v>
      </c>
      <c r="N138">
        <f>SUMXMY2($E$5:$H$5,H138:K138)</f>
        <v>1.5815985691757848</v>
      </c>
      <c r="O138">
        <f>SUMXMY2($E$6:$H$6,H138:K138)</f>
        <v>19.386229406016607</v>
      </c>
      <c r="P138" s="2">
        <f>SUMXMY2($E$7:$H$7,H138:K138)</f>
        <v>2.7653374642237551</v>
      </c>
      <c r="Q138">
        <f t="shared" si="7"/>
        <v>1.1456390082162382</v>
      </c>
      <c r="R138">
        <f t="shared" si="8"/>
        <v>1</v>
      </c>
    </row>
    <row r="139" spans="1:18" x14ac:dyDescent="0.2">
      <c r="A139">
        <f t="shared" si="9"/>
        <v>127</v>
      </c>
      <c r="B139" s="1">
        <v>24005000000</v>
      </c>
      <c r="C139" t="s">
        <v>97</v>
      </c>
      <c r="D139">
        <v>3.5499999999999997E-2</v>
      </c>
      <c r="E139">
        <v>33091</v>
      </c>
      <c r="F139">
        <v>0.7641</v>
      </c>
      <c r="G139" s="2">
        <v>0.20369999999999999</v>
      </c>
      <c r="H139">
        <f t="shared" si="6"/>
        <v>0.29916274541579624</v>
      </c>
      <c r="I139">
        <f>STANDARDIZE(E139,E$9,E$10)</f>
        <v>-0.36985799401862707</v>
      </c>
      <c r="J139">
        <f>STANDARDIZE(F139,F$9,F$10)</f>
        <v>0.29802918247191923</v>
      </c>
      <c r="K139" s="2">
        <f>STANDARDIZE(G139,G$9,G$10)</f>
        <v>-0.43055930003213666</v>
      </c>
      <c r="L139" s="3">
        <f>SUMXMY2($E$3:$H$3, H139:K139)</f>
        <v>1.4969237199100176</v>
      </c>
      <c r="M139" s="3">
        <f>SUMXMY2($E$4:$H$4,H139:K139)</f>
        <v>2.0871977075466246</v>
      </c>
      <c r="N139">
        <f>SUMXMY2($E$5:$H$5,H139:K139)</f>
        <v>1.4656513196451364</v>
      </c>
      <c r="O139">
        <f>SUMXMY2($E$6:$H$6,H139:K139)</f>
        <v>8.7440205419026142</v>
      </c>
      <c r="P139" s="2">
        <f>SUMXMY2($E$7:$H$7,H139:K139)</f>
        <v>8.9223601562504022</v>
      </c>
      <c r="Q139">
        <f t="shared" si="7"/>
        <v>1.4656513196451364</v>
      </c>
      <c r="R139">
        <f t="shared" si="8"/>
        <v>3</v>
      </c>
    </row>
    <row r="140" spans="1:18" x14ac:dyDescent="0.2">
      <c r="A140">
        <f t="shared" si="9"/>
        <v>128</v>
      </c>
      <c r="B140" s="1">
        <v>24510000000</v>
      </c>
      <c r="C140" t="s">
        <v>98</v>
      </c>
      <c r="D140">
        <v>3.5400000000000001E-2</v>
      </c>
      <c r="E140">
        <v>23921</v>
      </c>
      <c r="F140">
        <v>0.70799999999999996</v>
      </c>
      <c r="G140" s="2">
        <v>0.38819999999999999</v>
      </c>
      <c r="H140">
        <f t="shared" si="6"/>
        <v>0.29502259989480917</v>
      </c>
      <c r="I140">
        <f>STANDARDIZE(E140,E$9,E$10)</f>
        <v>-0.99910643757693884</v>
      </c>
      <c r="J140">
        <f>STANDARDIZE(F140,F$9,F$10)</f>
        <v>-0.68329378485861525</v>
      </c>
      <c r="K140" s="2">
        <f>STANDARDIZE(G140,G$9,G$10)</f>
        <v>0.66050603686243592</v>
      </c>
      <c r="L140" s="3">
        <f>SUMXMY2($E$3:$H$3, H140:K140)</f>
        <v>1.1202785608251111</v>
      </c>
      <c r="M140" s="3">
        <f>SUMXMY2($E$4:$H$4,H140:K140)</f>
        <v>7.330942767142024</v>
      </c>
      <c r="N140">
        <f>SUMXMY2($E$5:$H$5,H140:K140)</f>
        <v>0.56840960214195824</v>
      </c>
      <c r="O140">
        <f>SUMXMY2($E$6:$H$6,H140:K140)</f>
        <v>18.181083358371676</v>
      </c>
      <c r="P140" s="2">
        <f>SUMXMY2($E$7:$H$7,H140:K140)</f>
        <v>2.7258349382342306</v>
      </c>
      <c r="Q140">
        <f t="shared" si="7"/>
        <v>0.56840960214195824</v>
      </c>
      <c r="R140">
        <f t="shared" si="8"/>
        <v>3</v>
      </c>
    </row>
    <row r="141" spans="1:18" x14ac:dyDescent="0.2">
      <c r="A141">
        <f t="shared" si="9"/>
        <v>129</v>
      </c>
      <c r="B141" s="1">
        <v>24005000000</v>
      </c>
      <c r="C141" t="s">
        <v>32</v>
      </c>
      <c r="D141">
        <v>3.5400000000000001E-2</v>
      </c>
      <c r="E141">
        <v>34100</v>
      </c>
      <c r="F141">
        <v>0.74770000000000003</v>
      </c>
      <c r="G141" s="2">
        <v>0.32350000000000001</v>
      </c>
      <c r="H141">
        <f t="shared" si="6"/>
        <v>0.29502259989480917</v>
      </c>
      <c r="I141">
        <f>STANDARDIZE(E141,E$9,E$10)</f>
        <v>-0.3006200791276416</v>
      </c>
      <c r="J141">
        <f>STANDARDIZE(F141,F$9,F$10)</f>
        <v>1.1154019116826078E-2</v>
      </c>
      <c r="K141" s="2">
        <f>STANDARDIZE(G141,G$9,G$10)</f>
        <v>0.27789396479154799</v>
      </c>
      <c r="L141" s="3">
        <f>SUMXMY2($E$3:$H$3, H141:K141)</f>
        <v>0.68904108018688348</v>
      </c>
      <c r="M141" s="3">
        <f>SUMXMY2($E$4:$H$4,H141:K141)</f>
        <v>3.1590916914778457</v>
      </c>
      <c r="N141">
        <f>SUMXMY2($E$5:$H$5,H141:K141)</f>
        <v>0.36425787155166406</v>
      </c>
      <c r="O141">
        <f>SUMXMY2($E$6:$H$6,H141:K141)</f>
        <v>10.937073487472308</v>
      </c>
      <c r="P141" s="2">
        <f>SUMXMY2($E$7:$H$7,H141:K141)</f>
        <v>5.822755536355908</v>
      </c>
      <c r="Q141">
        <f t="shared" si="7"/>
        <v>0.36425787155166406</v>
      </c>
      <c r="R141">
        <f t="shared" si="8"/>
        <v>3</v>
      </c>
    </row>
    <row r="142" spans="1:18" x14ac:dyDescent="0.2">
      <c r="A142">
        <f t="shared" si="9"/>
        <v>130</v>
      </c>
      <c r="B142" s="1">
        <v>24510000000</v>
      </c>
      <c r="C142" t="s">
        <v>58</v>
      </c>
      <c r="D142">
        <v>3.5299999999999998E-2</v>
      </c>
      <c r="E142">
        <v>31108</v>
      </c>
      <c r="F142">
        <v>0.72609999999999997</v>
      </c>
      <c r="G142" s="2">
        <v>0.29249999999999998</v>
      </c>
      <c r="H142">
        <f t="shared" ref="H142:H205" si="10">STANDARDIZE(D142,D$9,D$10)</f>
        <v>0.29088245437382182</v>
      </c>
      <c r="I142">
        <f>STANDARDIZE(E142,E$9,E$10)</f>
        <v>-0.50593211218396317</v>
      </c>
      <c r="J142">
        <f>STANDARDIZE(F142,F$9,F$10)</f>
        <v>-0.36668156188744472</v>
      </c>
      <c r="K142" s="2">
        <f>STANDARDIZE(G142,G$9,G$10)</f>
        <v>9.4571333660210435E-2</v>
      </c>
      <c r="L142" s="3">
        <f>SUMXMY2($E$3:$H$3, H142:K142)</f>
        <v>0.40777862407433307</v>
      </c>
      <c r="M142" s="3">
        <f>SUMXMY2($E$4:$H$4,H142:K142)</f>
        <v>3.9439075093805123</v>
      </c>
      <c r="N142">
        <f>SUMXMY2($E$5:$H$5,H142:K142)</f>
        <v>0.55790927267190404</v>
      </c>
      <c r="O142">
        <f>SUMXMY2($E$6:$H$6,H142:K142)</f>
        <v>12.464044528298508</v>
      </c>
      <c r="P142" s="2">
        <f>SUMXMY2($E$7:$H$7,H142:K142)</f>
        <v>5.159788952937669</v>
      </c>
      <c r="Q142">
        <f t="shared" ref="Q142:Q205" si="11">MIN(L142:P142)</f>
        <v>0.40777862407433307</v>
      </c>
      <c r="R142">
        <f t="shared" ref="R142:R205" si="12">MATCH(Q142,L142:P142,0)</f>
        <v>1</v>
      </c>
    </row>
    <row r="143" spans="1:18" x14ac:dyDescent="0.2">
      <c r="A143">
        <f t="shared" ref="A143:A206" si="13">A142+1</f>
        <v>131</v>
      </c>
      <c r="B143" s="1">
        <v>24510000000</v>
      </c>
      <c r="C143" t="s">
        <v>99</v>
      </c>
      <c r="D143">
        <v>3.5299999999999998E-2</v>
      </c>
      <c r="E143">
        <v>20829</v>
      </c>
      <c r="F143">
        <v>0.71</v>
      </c>
      <c r="G143" s="2">
        <v>0.59660000000000002</v>
      </c>
      <c r="H143">
        <f t="shared" si="10"/>
        <v>0.29088245437382182</v>
      </c>
      <c r="I143">
        <f>STANDARDIZE(E143,E$9,E$10)</f>
        <v>-1.2112805038236456</v>
      </c>
      <c r="J143">
        <f>STANDARDIZE(F143,F$9,F$10)</f>
        <v>-0.64830900883970144</v>
      </c>
      <c r="K143" s="2">
        <f>STANDARDIZE(G143,G$9,G$10)</f>
        <v>1.8929072087260075</v>
      </c>
      <c r="L143" s="3">
        <f>SUMXMY2($E$3:$H$3, H143:K143)</f>
        <v>4.2454189909998963</v>
      </c>
      <c r="M143" s="3">
        <f>SUMXMY2($E$4:$H$4,H143:K143)</f>
        <v>12.82602559967421</v>
      </c>
      <c r="N143">
        <f>SUMXMY2($E$5:$H$5,H143:K143)</f>
        <v>2.137163693848612</v>
      </c>
      <c r="O143">
        <f>SUMXMY2($E$6:$H$6,H143:K143)</f>
        <v>25.730981211864282</v>
      </c>
      <c r="P143" s="2">
        <f>SUMXMY2($E$7:$H$7,H143:K143)</f>
        <v>1.8373533053331368</v>
      </c>
      <c r="Q143">
        <f t="shared" si="11"/>
        <v>1.8373533053331368</v>
      </c>
      <c r="R143">
        <f t="shared" si="12"/>
        <v>5</v>
      </c>
    </row>
    <row r="144" spans="1:18" x14ac:dyDescent="0.2">
      <c r="A144">
        <f t="shared" si="13"/>
        <v>132</v>
      </c>
      <c r="B144" s="1">
        <v>24005000000</v>
      </c>
      <c r="C144" t="s">
        <v>100</v>
      </c>
      <c r="D144">
        <v>3.5200000000000002E-2</v>
      </c>
      <c r="E144">
        <v>33057</v>
      </c>
      <c r="F144">
        <v>0.7097</v>
      </c>
      <c r="G144" s="2">
        <v>0.26200000000000001</v>
      </c>
      <c r="H144">
        <f t="shared" si="10"/>
        <v>0.28674230885283475</v>
      </c>
      <c r="I144">
        <f>STANDARDIZE(E144,E$9,E$10)</f>
        <v>-0.37219108530335798</v>
      </c>
      <c r="J144">
        <f>STANDARDIZE(F144,F$9,F$10)</f>
        <v>-0.65355672524253794</v>
      </c>
      <c r="K144" s="2">
        <f>STANDARDIZE(G144,G$9,G$10)</f>
        <v>-8.5794480839976192E-2</v>
      </c>
      <c r="L144" s="3">
        <f>SUMXMY2($E$3:$H$3, H144:K144)</f>
        <v>0.32828271072156123</v>
      </c>
      <c r="M144" s="3">
        <f>SUMXMY2($E$4:$H$4,H144:K144)</f>
        <v>4.1129803858739971</v>
      </c>
      <c r="N144">
        <f>SUMXMY2($E$5:$H$5,H144:K144)</f>
        <v>1.1857176852188123</v>
      </c>
      <c r="O144">
        <f>SUMXMY2($E$6:$H$6,H144:K144)</f>
        <v>12.44869539740834</v>
      </c>
      <c r="P144" s="2">
        <f>SUMXMY2($E$7:$H$7,H144:K144)</f>
        <v>5.5361320092821469</v>
      </c>
      <c r="Q144">
        <f t="shared" si="11"/>
        <v>0.32828271072156123</v>
      </c>
      <c r="R144">
        <f t="shared" si="12"/>
        <v>1</v>
      </c>
    </row>
    <row r="145" spans="1:18" x14ac:dyDescent="0.2">
      <c r="A145">
        <f t="shared" si="13"/>
        <v>133</v>
      </c>
      <c r="B145" s="1">
        <v>24510000000</v>
      </c>
      <c r="C145" t="s">
        <v>25</v>
      </c>
      <c r="D145">
        <v>3.5099999999999999E-2</v>
      </c>
      <c r="E145">
        <v>33047</v>
      </c>
      <c r="F145">
        <v>0.75270000000000004</v>
      </c>
      <c r="G145" s="2">
        <v>0.31440000000000001</v>
      </c>
      <c r="H145">
        <f t="shared" si="10"/>
        <v>0.28260216333184746</v>
      </c>
      <c r="I145">
        <f>STANDARDIZE(E145,E$9,E$10)</f>
        <v>-0.3728772886223965</v>
      </c>
      <c r="J145">
        <f>STANDARDIZE(F145,F$9,F$10)</f>
        <v>9.8615959164110811E-2</v>
      </c>
      <c r="K145" s="2">
        <f>STANDARDIZE(G145,G$9,G$10)</f>
        <v>0.22407990210460704</v>
      </c>
      <c r="L145" s="3">
        <f>SUMXMY2($E$3:$H$3, H145:K145)</f>
        <v>0.80518130284318545</v>
      </c>
      <c r="M145" s="3">
        <f>SUMXMY2($E$4:$H$4,H145:K145)</f>
        <v>3.0553366479019823</v>
      </c>
      <c r="N145">
        <f>SUMXMY2($E$5:$H$5,H145:K145)</f>
        <v>0.3624847105685497</v>
      </c>
      <c r="O145">
        <f>SUMXMY2($E$6:$H$6,H145:K145)</f>
        <v>10.811232307191981</v>
      </c>
      <c r="P145" s="2">
        <f>SUMXMY2($E$7:$H$7,H145:K145)</f>
        <v>6.0971946270965836</v>
      </c>
      <c r="Q145">
        <f t="shared" si="11"/>
        <v>0.3624847105685497</v>
      </c>
      <c r="R145">
        <f t="shared" si="12"/>
        <v>3</v>
      </c>
    </row>
    <row r="146" spans="1:18" x14ac:dyDescent="0.2">
      <c r="A146">
        <f t="shared" si="13"/>
        <v>134</v>
      </c>
      <c r="B146" s="1">
        <v>24510000000</v>
      </c>
      <c r="C146" t="s">
        <v>101</v>
      </c>
      <c r="D146">
        <v>3.49E-2</v>
      </c>
      <c r="E146">
        <v>25381</v>
      </c>
      <c r="F146">
        <v>0.74709999999999999</v>
      </c>
      <c r="G146" s="2">
        <v>0.49559999999999998</v>
      </c>
      <c r="H146">
        <f t="shared" si="10"/>
        <v>0.27432187228987304</v>
      </c>
      <c r="I146">
        <f>STANDARDIZE(E146,E$9,E$10)</f>
        <v>-0.89892075299731666</v>
      </c>
      <c r="J146">
        <f>STANDARDIZE(F146,F$9,F$10)</f>
        <v>6.5858631115113303E-4</v>
      </c>
      <c r="K146" s="2">
        <f>STANDARDIZE(G146,G$9,G$10)</f>
        <v>1.2956302492335856</v>
      </c>
      <c r="L146" s="3">
        <f>SUMXMY2($E$3:$H$3, H146:K146)</f>
        <v>2.3931600094087142</v>
      </c>
      <c r="M146" s="3">
        <f>SUMXMY2($E$4:$H$4,H146:K146)</f>
        <v>7.6296154377422658</v>
      </c>
      <c r="N146">
        <f>SUMXMY2($E$5:$H$5,H146:K146)</f>
        <v>0.41337413317030502</v>
      </c>
      <c r="O146">
        <f>SUMXMY2($E$6:$H$6,H146:K146)</f>
        <v>18.152865157065762</v>
      </c>
      <c r="P146" s="2">
        <f>SUMXMY2($E$7:$H$7,H146:K146)</f>
        <v>3.3105120377548047</v>
      </c>
      <c r="Q146">
        <f t="shared" si="11"/>
        <v>0.41337413317030502</v>
      </c>
      <c r="R146">
        <f t="shared" si="12"/>
        <v>3</v>
      </c>
    </row>
    <row r="147" spans="1:18" x14ac:dyDescent="0.2">
      <c r="A147">
        <f t="shared" si="13"/>
        <v>135</v>
      </c>
      <c r="B147" s="1">
        <v>24510000000</v>
      </c>
      <c r="C147" t="s">
        <v>77</v>
      </c>
      <c r="D147">
        <v>3.4799999999999998E-2</v>
      </c>
      <c r="E147">
        <v>33161</v>
      </c>
      <c r="F147">
        <v>0.74450000000000005</v>
      </c>
      <c r="G147" s="2">
        <v>0.31869999999999998</v>
      </c>
      <c r="H147">
        <f t="shared" si="10"/>
        <v>0.27018172676888569</v>
      </c>
      <c r="I147">
        <f>STANDARDIZE(E147,E$9,E$10)</f>
        <v>-0.36505457078535752</v>
      </c>
      <c r="J147">
        <f>STANDARDIZE(F147,F$9,F$10)</f>
        <v>-4.4821622513435765E-2</v>
      </c>
      <c r="K147" s="2">
        <f>STANDARDIZE(G147,G$9,G$10)</f>
        <v>0.24950852513250205</v>
      </c>
      <c r="L147" s="3">
        <f>SUMXMY2($E$3:$H$3, H147:K147)</f>
        <v>0.60501834833546908</v>
      </c>
      <c r="M147" s="3">
        <f>SUMXMY2($E$4:$H$4,H147:K147)</f>
        <v>3.2689456313430347</v>
      </c>
      <c r="N147">
        <f>SUMXMY2($E$5:$H$5,H147:K147)</f>
        <v>0.3452639016026714</v>
      </c>
      <c r="O147">
        <f>SUMXMY2($E$6:$H$6,H147:K147)</f>
        <v>11.21409126243509</v>
      </c>
      <c r="P147" s="2">
        <f>SUMXMY2($E$7:$H$7,H147:K147)</f>
        <v>5.6932353722139295</v>
      </c>
      <c r="Q147">
        <f t="shared" si="11"/>
        <v>0.3452639016026714</v>
      </c>
      <c r="R147">
        <f t="shared" si="12"/>
        <v>3</v>
      </c>
    </row>
    <row r="148" spans="1:18" x14ac:dyDescent="0.2">
      <c r="A148">
        <f t="shared" si="13"/>
        <v>136</v>
      </c>
      <c r="B148" s="1">
        <v>24510000000</v>
      </c>
      <c r="C148" t="s">
        <v>32</v>
      </c>
      <c r="D148">
        <v>3.4700000000000002E-2</v>
      </c>
      <c r="E148">
        <v>21648</v>
      </c>
      <c r="F148">
        <v>0.60299999999999998</v>
      </c>
      <c r="G148" s="2">
        <v>0.24</v>
      </c>
      <c r="H148">
        <f t="shared" si="10"/>
        <v>0.26604158124789862</v>
      </c>
      <c r="I148">
        <f>STANDARDIZE(E148,E$9,E$10)</f>
        <v>-1.1550804519943918</v>
      </c>
      <c r="J148">
        <f>STANDARDIZE(F148,F$9,F$10)</f>
        <v>-2.5199945258515926</v>
      </c>
      <c r="K148" s="2">
        <f>STANDARDIZE(G148,G$9,G$10)</f>
        <v>-0.21589441261060285</v>
      </c>
      <c r="L148" s="3">
        <f>SUMXMY2($E$3:$H$3, H148:K148)</f>
        <v>4.8047659192246748</v>
      </c>
      <c r="M148" s="3">
        <f>SUMXMY2($E$4:$H$4,H148:K148)</f>
        <v>14.792590487197716</v>
      </c>
      <c r="N148">
        <f>SUMXMY2($E$5:$H$5,H148:K148)</f>
        <v>7.435453995102753</v>
      </c>
      <c r="O148">
        <f>SUMXMY2($E$6:$H$6,H148:K148)</f>
        <v>27.244500540692297</v>
      </c>
      <c r="P148" s="2">
        <f>SUMXMY2($E$7:$H$7,H148:K148)</f>
        <v>6.3477961477351794</v>
      </c>
      <c r="Q148">
        <f t="shared" si="11"/>
        <v>4.8047659192246748</v>
      </c>
      <c r="R148">
        <f t="shared" si="12"/>
        <v>1</v>
      </c>
    </row>
    <row r="149" spans="1:18" x14ac:dyDescent="0.2">
      <c r="A149">
        <f t="shared" si="13"/>
        <v>137</v>
      </c>
      <c r="B149" s="1">
        <v>24510000000</v>
      </c>
      <c r="C149" t="s">
        <v>25</v>
      </c>
      <c r="D149">
        <v>3.4599999999999999E-2</v>
      </c>
      <c r="E149">
        <v>23225</v>
      </c>
      <c r="F149">
        <v>0.69159999999999999</v>
      </c>
      <c r="G149" s="2">
        <v>0.45379999999999998</v>
      </c>
      <c r="H149">
        <f t="shared" si="10"/>
        <v>0.26190143572691127</v>
      </c>
      <c r="I149">
        <f>STANDARDIZE(E149,E$9,E$10)</f>
        <v>-1.046866188582019</v>
      </c>
      <c r="J149">
        <f>STANDARDIZE(F149,F$9,F$10)</f>
        <v>-0.97016894821370847</v>
      </c>
      <c r="K149" s="2">
        <f>STANDARDIZE(G149,G$9,G$10)</f>
        <v>1.048440378869395</v>
      </c>
      <c r="L149" s="3">
        <f>SUMXMY2($E$3:$H$3, H149:K149)</f>
        <v>1.8149559854384756</v>
      </c>
      <c r="M149" s="3">
        <f>SUMXMY2($E$4:$H$4,H149:K149)</f>
        <v>9.530958688110319</v>
      </c>
      <c r="N149">
        <f>SUMXMY2($E$5:$H$5,H149:K149)</f>
        <v>1.218648443325848</v>
      </c>
      <c r="O149">
        <f>SUMXMY2($E$6:$H$6,H149:K149)</f>
        <v>21.340249887310499</v>
      </c>
      <c r="P149" s="2">
        <f>SUMXMY2($E$7:$H$7,H149:K149)</f>
        <v>1.9148623385781838</v>
      </c>
      <c r="Q149">
        <f t="shared" si="11"/>
        <v>1.218648443325848</v>
      </c>
      <c r="R149">
        <f t="shared" si="12"/>
        <v>3</v>
      </c>
    </row>
    <row r="150" spans="1:18" x14ac:dyDescent="0.2">
      <c r="A150">
        <f t="shared" si="13"/>
        <v>138</v>
      </c>
      <c r="B150" s="1">
        <v>24005000000</v>
      </c>
      <c r="C150" t="s">
        <v>68</v>
      </c>
      <c r="D150">
        <v>3.44E-2</v>
      </c>
      <c r="E150">
        <v>40741</v>
      </c>
      <c r="F150">
        <v>0.69820000000000004</v>
      </c>
      <c r="G150" s="2">
        <v>0.14660000000000001</v>
      </c>
      <c r="H150">
        <f t="shared" si="10"/>
        <v>0.25362114468493685</v>
      </c>
      <c r="I150">
        <f>STANDARDIZE(E150,E$9,E$10)</f>
        <v>0.1550875450458315</v>
      </c>
      <c r="J150">
        <f>STANDARDIZE(F150,F$9,F$10)</f>
        <v>-0.85471918735129182</v>
      </c>
      <c r="K150" s="2">
        <f>STANDARDIZE(G150,G$9,G$10)</f>
        <v>-0.76822775930953546</v>
      </c>
      <c r="L150" s="3">
        <f>SUMXMY2($E$3:$H$3, H150:K150)</f>
        <v>1.2570669892379569</v>
      </c>
      <c r="M150" s="3">
        <f>SUMXMY2($E$4:$H$4,H150:K150)</f>
        <v>3.5069487798418715</v>
      </c>
      <c r="N150">
        <f>SUMXMY2($E$5:$H$5,H150:K150)</f>
        <v>3.6828559657387956</v>
      </c>
      <c r="O150">
        <f>SUMXMY2($E$6:$H$6,H150:K150)</f>
        <v>9.9268378751063224</v>
      </c>
      <c r="P150" s="2">
        <f>SUMXMY2($E$7:$H$7,H150:K150)</f>
        <v>9.4471022425093238</v>
      </c>
      <c r="Q150">
        <f t="shared" si="11"/>
        <v>1.2570669892379569</v>
      </c>
      <c r="R150">
        <f t="shared" si="12"/>
        <v>1</v>
      </c>
    </row>
    <row r="151" spans="1:18" x14ac:dyDescent="0.2">
      <c r="A151">
        <f t="shared" si="13"/>
        <v>139</v>
      </c>
      <c r="B151" s="1">
        <v>24005000000</v>
      </c>
      <c r="C151" t="s">
        <v>102</v>
      </c>
      <c r="D151">
        <v>3.44E-2</v>
      </c>
      <c r="E151">
        <v>30171</v>
      </c>
      <c r="F151">
        <v>0.76770000000000005</v>
      </c>
      <c r="G151" s="2">
        <v>0.36070000000000002</v>
      </c>
      <c r="H151">
        <f t="shared" si="10"/>
        <v>0.25362114468493685</v>
      </c>
      <c r="I151">
        <f>STANDARDIZE(E151,E$9,E$10)</f>
        <v>-0.57022936317787143</v>
      </c>
      <c r="J151">
        <f>STANDARDIZE(F151,F$9,F$10)</f>
        <v>0.361001779305965</v>
      </c>
      <c r="K151" s="2">
        <f>STANDARDIZE(G151,G$9,G$10)</f>
        <v>0.49788112214915298</v>
      </c>
      <c r="L151" s="3">
        <f>SUMXMY2($E$3:$H$3, H151:K151)</f>
        <v>1.4430048770319235</v>
      </c>
      <c r="M151" s="3">
        <f>SUMXMY2($E$4:$H$4,H151:K151)</f>
        <v>3.7526937595623191</v>
      </c>
      <c r="N151">
        <f>SUMXMY2($E$5:$H$5,H151:K151)</f>
        <v>0.19984422132876745</v>
      </c>
      <c r="O151">
        <f>SUMXMY2($E$6:$H$6,H151:K151)</f>
        <v>11.967246583865885</v>
      </c>
      <c r="P151" s="2">
        <f>SUMXMY2($E$7:$H$7,H151:K151)</f>
        <v>5.9464215972617813</v>
      </c>
      <c r="Q151">
        <f t="shared" si="11"/>
        <v>0.19984422132876745</v>
      </c>
      <c r="R151">
        <f t="shared" si="12"/>
        <v>3</v>
      </c>
    </row>
    <row r="152" spans="1:18" x14ac:dyDescent="0.2">
      <c r="A152">
        <f t="shared" si="13"/>
        <v>140</v>
      </c>
      <c r="B152" s="1">
        <v>24005000000</v>
      </c>
      <c r="C152" t="s">
        <v>103</v>
      </c>
      <c r="D152">
        <v>3.4000000000000002E-2</v>
      </c>
      <c r="E152">
        <v>34865</v>
      </c>
      <c r="F152">
        <v>0.76549999999999996</v>
      </c>
      <c r="G152" s="2">
        <v>0.3594</v>
      </c>
      <c r="H152">
        <f t="shared" si="10"/>
        <v>0.23706056260098804</v>
      </c>
      <c r="I152">
        <f>STANDARDIZE(E152,E$9,E$10)</f>
        <v>-0.24812552522119577</v>
      </c>
      <c r="J152">
        <f>STANDARDIZE(F152,F$9,F$10)</f>
        <v>0.32251852568515815</v>
      </c>
      <c r="K152" s="2">
        <f>STANDARDIZE(G152,G$9,G$10)</f>
        <v>0.49019339890816127</v>
      </c>
      <c r="L152" s="3">
        <f>SUMXMY2($E$3:$H$3, H152:K152)</f>
        <v>1.2222026773216486</v>
      </c>
      <c r="M152" s="3">
        <f>SUMXMY2($E$4:$H$4,H152:K152)</f>
        <v>3.0665385573219446</v>
      </c>
      <c r="N152">
        <f>SUMXMY2($E$5:$H$5,H152:K152)</f>
        <v>0.39313043596820108</v>
      </c>
      <c r="O152">
        <f>SUMXMY2($E$6:$H$6,H152:K152)</f>
        <v>10.534288787660611</v>
      </c>
      <c r="P152" s="2">
        <f>SUMXMY2($E$7:$H$7,H152:K152)</f>
        <v>6.4441134042741286</v>
      </c>
      <c r="Q152">
        <f t="shared" si="11"/>
        <v>0.39313043596820108</v>
      </c>
      <c r="R152">
        <f t="shared" si="12"/>
        <v>3</v>
      </c>
    </row>
    <row r="153" spans="1:18" x14ac:dyDescent="0.2">
      <c r="A153">
        <f t="shared" si="13"/>
        <v>141</v>
      </c>
      <c r="B153" s="1">
        <v>24510000000</v>
      </c>
      <c r="C153" t="s">
        <v>74</v>
      </c>
      <c r="D153">
        <v>3.39E-2</v>
      </c>
      <c r="E153">
        <v>31454</v>
      </c>
      <c r="F153">
        <v>0.70169999999999999</v>
      </c>
      <c r="G153" s="2">
        <v>0.25419999999999998</v>
      </c>
      <c r="H153">
        <f t="shared" si="10"/>
        <v>0.23292041708000072</v>
      </c>
      <c r="I153">
        <f>STANDARDIZE(E153,E$9,E$10)</f>
        <v>-0.48218947734523082</v>
      </c>
      <c r="J153">
        <f>STANDARDIZE(F153,F$9,F$10)</f>
        <v>-0.79349582931819351</v>
      </c>
      <c r="K153" s="2">
        <f>STANDARDIZE(G153,G$9,G$10)</f>
        <v>-0.13192082028592578</v>
      </c>
      <c r="L153" s="3">
        <f>SUMXMY2($E$3:$H$3, H153:K153)</f>
        <v>0.3747332426857064</v>
      </c>
      <c r="M153" s="3">
        <f>SUMXMY2($E$4:$H$4,H153:K153)</f>
        <v>4.6069577031710809</v>
      </c>
      <c r="N153">
        <f>SUMXMY2($E$5:$H$5,H153:K153)</f>
        <v>1.4121025610281386</v>
      </c>
      <c r="O153">
        <f>SUMXMY2($E$6:$H$6,H153:K153)</f>
        <v>13.278141629027983</v>
      </c>
      <c r="P153" s="2">
        <f>SUMXMY2($E$7:$H$7,H153:K153)</f>
        <v>5.4780567731046155</v>
      </c>
      <c r="Q153">
        <f t="shared" si="11"/>
        <v>0.3747332426857064</v>
      </c>
      <c r="R153">
        <f t="shared" si="12"/>
        <v>1</v>
      </c>
    </row>
    <row r="154" spans="1:18" x14ac:dyDescent="0.2">
      <c r="A154">
        <f t="shared" si="13"/>
        <v>142</v>
      </c>
      <c r="B154" s="1">
        <v>24005000000</v>
      </c>
      <c r="C154" t="s">
        <v>104</v>
      </c>
      <c r="D154">
        <v>3.3700000000000001E-2</v>
      </c>
      <c r="E154">
        <v>39845</v>
      </c>
      <c r="F154">
        <v>0.77429999999999999</v>
      </c>
      <c r="G154" s="2">
        <v>0.19320000000000001</v>
      </c>
      <c r="H154">
        <f t="shared" si="10"/>
        <v>0.2246401260380263</v>
      </c>
      <c r="I154">
        <f>STANDARDIZE(E154,E$9,E$10)</f>
        <v>9.3603727659981178E-2</v>
      </c>
      <c r="J154">
        <f>STANDARDIZE(F154,F$9,F$10)</f>
        <v>0.47645154016837971</v>
      </c>
      <c r="K154" s="2">
        <f>STANDARDIZE(G154,G$9,G$10)</f>
        <v>-0.4926524492862992</v>
      </c>
      <c r="L154" s="3">
        <f>SUMXMY2($E$3:$H$3, H154:K154)</f>
        <v>1.9394183219401899</v>
      </c>
      <c r="M154" s="3">
        <f>SUMXMY2($E$4:$H$4,H154:K154)</f>
        <v>1.0907496697702019</v>
      </c>
      <c r="N154">
        <f>SUMXMY2($E$5:$H$5,H154:K154)</f>
        <v>2.3137350865764339</v>
      </c>
      <c r="O154">
        <f>SUMXMY2($E$6:$H$6,H154:K154)</f>
        <v>6.2552381806380239</v>
      </c>
      <c r="P154" s="2">
        <f>SUMXMY2($E$7:$H$7,H154:K154)</f>
        <v>11.021881233136401</v>
      </c>
      <c r="Q154">
        <f t="shared" si="11"/>
        <v>1.0907496697702019</v>
      </c>
      <c r="R154">
        <f t="shared" si="12"/>
        <v>2</v>
      </c>
    </row>
    <row r="155" spans="1:18" x14ac:dyDescent="0.2">
      <c r="A155">
        <f t="shared" si="13"/>
        <v>143</v>
      </c>
      <c r="B155" s="1">
        <v>24510000000</v>
      </c>
      <c r="C155" t="s">
        <v>36</v>
      </c>
      <c r="D155">
        <v>3.3700000000000001E-2</v>
      </c>
      <c r="E155">
        <v>30843</v>
      </c>
      <c r="F155">
        <v>0.7601</v>
      </c>
      <c r="G155" s="2">
        <v>0.3422</v>
      </c>
      <c r="H155">
        <f t="shared" si="10"/>
        <v>0.2246401260380263</v>
      </c>
      <c r="I155">
        <f>STANDARDIZE(E155,E$9,E$10)</f>
        <v>-0.52411650013848365</v>
      </c>
      <c r="J155">
        <f>STANDARDIZE(F155,F$9,F$10)</f>
        <v>0.22805963043409144</v>
      </c>
      <c r="K155" s="2">
        <f>STANDARDIZE(G155,G$9,G$10)</f>
        <v>0.38847890679658054</v>
      </c>
      <c r="L155" s="3">
        <f>SUMXMY2($E$3:$H$3, H155:K155)</f>
        <v>1.0774923754926176</v>
      </c>
      <c r="M155" s="3">
        <f>SUMXMY2($E$4:$H$4,H155:K155)</f>
        <v>3.4632351405619128</v>
      </c>
      <c r="N155">
        <f>SUMXMY2($E$5:$H$5,H155:K155)</f>
        <v>0.20493257860953787</v>
      </c>
      <c r="O155">
        <f>SUMXMY2($E$6:$H$6,H155:K155)</f>
        <v>11.571561657532884</v>
      </c>
      <c r="P155" s="2">
        <f>SUMXMY2($E$7:$H$7,H155:K155)</f>
        <v>5.9237573429859918</v>
      </c>
      <c r="Q155">
        <f t="shared" si="11"/>
        <v>0.20493257860953787</v>
      </c>
      <c r="R155">
        <f t="shared" si="12"/>
        <v>3</v>
      </c>
    </row>
    <row r="156" spans="1:18" x14ac:dyDescent="0.2">
      <c r="A156">
        <f t="shared" si="13"/>
        <v>144</v>
      </c>
      <c r="B156" s="1">
        <v>24005000000</v>
      </c>
      <c r="C156" t="s">
        <v>68</v>
      </c>
      <c r="D156">
        <v>3.3500000000000002E-2</v>
      </c>
      <c r="E156">
        <v>39808</v>
      </c>
      <c r="F156">
        <v>0.74839999999999995</v>
      </c>
      <c r="G156" s="2">
        <v>0.2515</v>
      </c>
      <c r="H156">
        <f t="shared" si="10"/>
        <v>0.21635983499605188</v>
      </c>
      <c r="I156">
        <f>STANDARDIZE(E156,E$9,E$10)</f>
        <v>9.1064775379538707E-2</v>
      </c>
      <c r="J156">
        <f>STANDARDIZE(F156,F$9,F$10)</f>
        <v>2.3398690723444582E-2</v>
      </c>
      <c r="K156" s="2">
        <f>STANDARDIZE(G156,G$9,G$10)</f>
        <v>-0.14788763009413891</v>
      </c>
      <c r="L156" s="3">
        <f>SUMXMY2($E$3:$H$3, H156:K156)</f>
        <v>0.798685222527588</v>
      </c>
      <c r="M156" s="3">
        <f>SUMXMY2($E$4:$H$4,H156:K156)</f>
        <v>1.7807338491010212</v>
      </c>
      <c r="N156">
        <f>SUMXMY2($E$5:$H$5,H156:K156)</f>
        <v>1.4077502432495517</v>
      </c>
      <c r="O156">
        <f>SUMXMY2($E$6:$H$6,H156:K156)</f>
        <v>7.979673686839921</v>
      </c>
      <c r="P156" s="2">
        <f>SUMXMY2($E$7:$H$7,H156:K156)</f>
        <v>8.2999241558863623</v>
      </c>
      <c r="Q156">
        <f t="shared" si="11"/>
        <v>0.798685222527588</v>
      </c>
      <c r="R156">
        <f t="shared" si="12"/>
        <v>1</v>
      </c>
    </row>
    <row r="157" spans="1:18" x14ac:dyDescent="0.2">
      <c r="A157">
        <f t="shared" si="13"/>
        <v>145</v>
      </c>
      <c r="B157" s="1">
        <v>24510000000</v>
      </c>
      <c r="C157" t="s">
        <v>95</v>
      </c>
      <c r="D157">
        <v>3.3099999999999997E-2</v>
      </c>
      <c r="E157">
        <v>26589</v>
      </c>
      <c r="F157">
        <v>0.64870000000000005</v>
      </c>
      <c r="G157" s="2">
        <v>0.31040000000000001</v>
      </c>
      <c r="H157">
        <f t="shared" si="10"/>
        <v>0.19979925291210279</v>
      </c>
      <c r="I157">
        <f>STANDARDIZE(E157,E$9,E$10)</f>
        <v>-0.81602739205746488</v>
      </c>
      <c r="J157">
        <f>STANDARDIZE(F157,F$9,F$10)</f>
        <v>-1.7205923938194096</v>
      </c>
      <c r="K157" s="2">
        <f>STANDARDIZE(G157,G$9,G$10)</f>
        <v>0.2004253690554022</v>
      </c>
      <c r="L157" s="3">
        <f>SUMXMY2($E$3:$H$3, H157:K157)</f>
        <v>1.7084472392328145</v>
      </c>
      <c r="M157" s="3">
        <f>SUMXMY2($E$4:$H$4,H157:K157)</f>
        <v>9.5903593012714143</v>
      </c>
      <c r="N157">
        <f>SUMXMY2($E$5:$H$5,H157:K157)</f>
        <v>3.2943816025252479</v>
      </c>
      <c r="O157">
        <f>SUMXMY2($E$6:$H$6,H157:K157)</f>
        <v>20.66706153346458</v>
      </c>
      <c r="P157" s="2">
        <f>SUMXMY2($E$7:$H$7,H157:K157)</f>
        <v>4.0200013673961248</v>
      </c>
      <c r="Q157">
        <f t="shared" si="11"/>
        <v>1.7084472392328145</v>
      </c>
      <c r="R157">
        <f t="shared" si="12"/>
        <v>1</v>
      </c>
    </row>
    <row r="158" spans="1:18" x14ac:dyDescent="0.2">
      <c r="A158">
        <f t="shared" si="13"/>
        <v>146</v>
      </c>
      <c r="B158" s="1">
        <v>24005000000</v>
      </c>
      <c r="C158" t="s">
        <v>105</v>
      </c>
      <c r="D158">
        <v>3.2899999999999999E-2</v>
      </c>
      <c r="E158">
        <v>30370</v>
      </c>
      <c r="F158">
        <v>0.74490000000000001</v>
      </c>
      <c r="G158" s="2">
        <v>0.33929999999999999</v>
      </c>
      <c r="H158">
        <f t="shared" si="10"/>
        <v>0.1915189618701284</v>
      </c>
      <c r="I158">
        <f>STANDARDIZE(E158,E$9,E$10)</f>
        <v>-0.55657391712900506</v>
      </c>
      <c r="J158">
        <f>STANDARDIZE(F158,F$9,F$10)</f>
        <v>-3.782466730965376E-2</v>
      </c>
      <c r="K158" s="2">
        <f>STANDARDIZE(G158,G$9,G$10)</f>
        <v>0.37132937033590696</v>
      </c>
      <c r="L158" s="3">
        <f>SUMXMY2($E$3:$H$3, H158:K158)</f>
        <v>0.67579215596801934</v>
      </c>
      <c r="M158" s="3">
        <f>SUMXMY2($E$4:$H$4,H158:K158)</f>
        <v>3.7896928065540276</v>
      </c>
      <c r="N158">
        <f>SUMXMY2($E$5:$H$5,H158:K158)</f>
        <v>0.17289074337186561</v>
      </c>
      <c r="O158">
        <f>SUMXMY2($E$6:$H$6,H158:K158)</f>
        <v>12.268584491925036</v>
      </c>
      <c r="P158" s="2">
        <f>SUMXMY2($E$7:$H$7,H158:K158)</f>
        <v>5.2657687426054665</v>
      </c>
      <c r="Q158">
        <f t="shared" si="11"/>
        <v>0.17289074337186561</v>
      </c>
      <c r="R158">
        <f t="shared" si="12"/>
        <v>3</v>
      </c>
    </row>
    <row r="159" spans="1:18" x14ac:dyDescent="0.2">
      <c r="A159">
        <f t="shared" si="13"/>
        <v>147</v>
      </c>
      <c r="B159" s="1">
        <v>24510000000</v>
      </c>
      <c r="C159" t="s">
        <v>106</v>
      </c>
      <c r="D159">
        <v>3.2399999999999998E-2</v>
      </c>
      <c r="E159">
        <v>44105</v>
      </c>
      <c r="F159">
        <v>0.75849999999999995</v>
      </c>
      <c r="G159" s="2">
        <v>0.20880000000000001</v>
      </c>
      <c r="H159">
        <f t="shared" si="10"/>
        <v>0.17081823426519224</v>
      </c>
      <c r="I159">
        <f>STANDARDIZE(E159,E$9,E$10)</f>
        <v>0.38592634157038558</v>
      </c>
      <c r="J159">
        <f>STANDARDIZE(F159,F$9,F$10)</f>
        <v>0.20007180961895954</v>
      </c>
      <c r="K159" s="2">
        <f>STANDARDIZE(G159,G$9,G$10)</f>
        <v>-0.40039977039440039</v>
      </c>
      <c r="L159" s="3">
        <f>SUMXMY2($E$3:$H$3, H159:K159)</f>
        <v>1.5119522477059095</v>
      </c>
      <c r="M159" s="3">
        <f>SUMXMY2($E$4:$H$4,H159:K159)</f>
        <v>1.0420013822992003</v>
      </c>
      <c r="N159">
        <f>SUMXMY2($E$5:$H$5,H159:K159)</f>
        <v>2.5183462265779091</v>
      </c>
      <c r="O159">
        <f>SUMXMY2($E$6:$H$6,H159:K159)</f>
        <v>5.935186409811493</v>
      </c>
      <c r="P159" s="2">
        <f>SUMXMY2($E$7:$H$7,H159:K159)</f>
        <v>10.768911638484326</v>
      </c>
      <c r="Q159">
        <f t="shared" si="11"/>
        <v>1.0420013822992003</v>
      </c>
      <c r="R159">
        <f t="shared" si="12"/>
        <v>2</v>
      </c>
    </row>
    <row r="160" spans="1:18" x14ac:dyDescent="0.2">
      <c r="A160">
        <f t="shared" si="13"/>
        <v>148</v>
      </c>
      <c r="B160" s="1">
        <v>24510000000</v>
      </c>
      <c r="C160" t="s">
        <v>45</v>
      </c>
      <c r="D160">
        <v>3.2099999999999997E-2</v>
      </c>
      <c r="E160">
        <v>31912</v>
      </c>
      <c r="F160">
        <v>0.75600000000000001</v>
      </c>
      <c r="G160" s="2">
        <v>0.38290000000000002</v>
      </c>
      <c r="H160">
        <f t="shared" si="10"/>
        <v>0.15839779770223048</v>
      </c>
      <c r="I160">
        <f>STANDARDIZE(E160,E$9,E$10)</f>
        <v>-0.45076136533326716</v>
      </c>
      <c r="J160">
        <f>STANDARDIZE(F160,F$9,F$10)</f>
        <v>0.15634083959531814</v>
      </c>
      <c r="K160" s="2">
        <f>STANDARDIZE(G160,G$9,G$10)</f>
        <v>0.62916378057223976</v>
      </c>
      <c r="L160" s="3">
        <f>SUMXMY2($E$3:$H$3, H160:K160)</f>
        <v>1.0342938147847789</v>
      </c>
      <c r="M160" s="3">
        <f>SUMXMY2($E$4:$H$4,H160:K160)</f>
        <v>3.851747397844818</v>
      </c>
      <c r="N160">
        <f>SUMXMY2($E$5:$H$5,H160:K160)</f>
        <v>0.15783596822311236</v>
      </c>
      <c r="O160">
        <f>SUMXMY2($E$6:$H$6,H160:K160)</f>
        <v>12.127452966339806</v>
      </c>
      <c r="P160" s="2">
        <f>SUMXMY2($E$7:$H$7,H160:K160)</f>
        <v>5.4577867085369363</v>
      </c>
      <c r="Q160">
        <f t="shared" si="11"/>
        <v>0.15783596822311236</v>
      </c>
      <c r="R160">
        <f t="shared" si="12"/>
        <v>3</v>
      </c>
    </row>
    <row r="161" spans="1:18" x14ac:dyDescent="0.2">
      <c r="A161">
        <f t="shared" si="13"/>
        <v>149</v>
      </c>
      <c r="B161" s="1">
        <v>24510000000</v>
      </c>
      <c r="C161" t="s">
        <v>77</v>
      </c>
      <c r="D161">
        <v>3.2099999999999997E-2</v>
      </c>
      <c r="E161">
        <v>31059</v>
      </c>
      <c r="F161">
        <v>0.62639999999999996</v>
      </c>
      <c r="G161" s="2">
        <v>0.3004</v>
      </c>
      <c r="H161">
        <f t="shared" si="10"/>
        <v>0.15839779770223048</v>
      </c>
      <c r="I161">
        <f>STANDARDIZE(E161,E$9,E$10)</f>
        <v>-0.50929450844725188</v>
      </c>
      <c r="J161">
        <f>STANDARDIZE(F161,F$9,F$10)</f>
        <v>-2.1106726464303009</v>
      </c>
      <c r="K161" s="2">
        <f>STANDARDIZE(G161,G$9,G$10)</f>
        <v>0.14128903643239007</v>
      </c>
      <c r="L161" s="3">
        <f>SUMXMY2($E$3:$H$3, H161:K161)</f>
        <v>2.3997708614047575</v>
      </c>
      <c r="M161" s="3">
        <f>SUMXMY2($E$4:$H$4,H161:K161)</f>
        <v>10.698611104128169</v>
      </c>
      <c r="N161">
        <f>SUMXMY2($E$5:$H$5,H161:K161)</f>
        <v>4.9249847042571231</v>
      </c>
      <c r="O161">
        <f>SUMXMY2($E$6:$H$6,H161:K161)</f>
        <v>21.433030858522752</v>
      </c>
      <c r="P161" s="2">
        <f>SUMXMY2($E$7:$H$7,H161:K161)</f>
        <v>5.1715367888607719</v>
      </c>
      <c r="Q161">
        <f t="shared" si="11"/>
        <v>2.3997708614047575</v>
      </c>
      <c r="R161">
        <f t="shared" si="12"/>
        <v>1</v>
      </c>
    </row>
    <row r="162" spans="1:18" x14ac:dyDescent="0.2">
      <c r="A162">
        <f t="shared" si="13"/>
        <v>150</v>
      </c>
      <c r="B162" s="1">
        <v>24510000000</v>
      </c>
      <c r="C162" t="s">
        <v>107</v>
      </c>
      <c r="D162">
        <v>3.2000000000000001E-2</v>
      </c>
      <c r="E162">
        <v>34720</v>
      </c>
      <c r="F162">
        <v>0.73399999999999999</v>
      </c>
      <c r="G162" s="2">
        <v>0.33139999999999997</v>
      </c>
      <c r="H162">
        <f t="shared" si="10"/>
        <v>0.15425765218124343</v>
      </c>
      <c r="I162">
        <f>STANDARDIZE(E162,E$9,E$10)</f>
        <v>-0.25807547334725411</v>
      </c>
      <c r="J162">
        <f>STANDARDIZE(F162,F$9,F$10)</f>
        <v>-0.22849169661273466</v>
      </c>
      <c r="K162" s="2">
        <f>STANDARDIZE(G162,G$9,G$10)</f>
        <v>0.32461166756372734</v>
      </c>
      <c r="L162" s="3">
        <f>SUMXMY2($E$3:$H$3, H162:K162)</f>
        <v>0.32357588904427093</v>
      </c>
      <c r="M162" s="3">
        <f>SUMXMY2($E$4:$H$4,H162:K162)</f>
        <v>3.3459644736928018</v>
      </c>
      <c r="N162">
        <f>SUMXMY2($E$5:$H$5,H162:K162)</f>
        <v>0.47385710521267954</v>
      </c>
      <c r="O162">
        <f>SUMXMY2($E$6:$H$6,H162:K162)</f>
        <v>11.26272898517586</v>
      </c>
      <c r="P162" s="2">
        <f>SUMXMY2($E$7:$H$7,H162:K162)</f>
        <v>5.566113731357369</v>
      </c>
      <c r="Q162">
        <f t="shared" si="11"/>
        <v>0.32357588904427093</v>
      </c>
      <c r="R162">
        <f t="shared" si="12"/>
        <v>1</v>
      </c>
    </row>
    <row r="163" spans="1:18" x14ac:dyDescent="0.2">
      <c r="A163">
        <f t="shared" si="13"/>
        <v>151</v>
      </c>
      <c r="B163" s="1">
        <v>24510000000</v>
      </c>
      <c r="C163" t="s">
        <v>108</v>
      </c>
      <c r="D163">
        <v>3.1899999999999998E-2</v>
      </c>
      <c r="E163">
        <v>25123</v>
      </c>
      <c r="F163">
        <v>0.63470000000000004</v>
      </c>
      <c r="G163" s="2">
        <v>0.41930000000000001</v>
      </c>
      <c r="H163">
        <f t="shared" si="10"/>
        <v>0.15011750666025608</v>
      </c>
      <c r="I163">
        <f>STANDARDIZE(E163,E$9,E$10)</f>
        <v>-0.91662479862851021</v>
      </c>
      <c r="J163">
        <f>STANDARDIZE(F163,F$9,F$10)</f>
        <v>-1.9654858259518069</v>
      </c>
      <c r="K163" s="2">
        <f>STANDARDIZE(G163,G$9,G$10)</f>
        <v>0.84442003132000354</v>
      </c>
      <c r="L163" s="3">
        <f>SUMXMY2($E$3:$H$3, H163:K163)</f>
        <v>2.8611007555076013</v>
      </c>
      <c r="M163" s="3">
        <f>SUMXMY2($E$4:$H$4,H163:K163)</f>
        <v>12.64773733278772</v>
      </c>
      <c r="N163">
        <f>SUMXMY2($E$5:$H$5,H163:K163)</f>
        <v>4.0436286009284252</v>
      </c>
      <c r="O163">
        <f>SUMXMY2($E$6:$H$6,H163:K163)</f>
        <v>25.071623990857184</v>
      </c>
      <c r="P163" s="2">
        <f>SUMXMY2($E$7:$H$7,H163:K163)</f>
        <v>2.911726936855632</v>
      </c>
      <c r="Q163">
        <f t="shared" si="11"/>
        <v>2.8611007555076013</v>
      </c>
      <c r="R163">
        <f t="shared" si="12"/>
        <v>1</v>
      </c>
    </row>
    <row r="164" spans="1:18" x14ac:dyDescent="0.2">
      <c r="A164">
        <f t="shared" si="13"/>
        <v>152</v>
      </c>
      <c r="B164" s="1">
        <v>24005000000</v>
      </c>
      <c r="C164" t="s">
        <v>109</v>
      </c>
      <c r="D164">
        <v>3.1800000000000002E-2</v>
      </c>
      <c r="E164">
        <v>41064</v>
      </c>
      <c r="F164">
        <v>0.7722</v>
      </c>
      <c r="G164" s="2">
        <v>0.19689999999999999</v>
      </c>
      <c r="H164">
        <f t="shared" si="10"/>
        <v>0.14597736113926901</v>
      </c>
      <c r="I164">
        <f>STANDARDIZE(E164,E$9,E$10)</f>
        <v>0.1772519122507753</v>
      </c>
      <c r="J164">
        <f>STANDARDIZE(F164,F$9,F$10)</f>
        <v>0.43971752534852032</v>
      </c>
      <c r="K164" s="2">
        <f>STANDARDIZE(G164,G$9,G$10)</f>
        <v>-0.47077200621578486</v>
      </c>
      <c r="L164" s="3">
        <f>SUMXMY2($E$3:$H$3, H164:K164)</f>
        <v>1.8280399149096009</v>
      </c>
      <c r="M164" s="3">
        <f>SUMXMY2($E$4:$H$4,H164:K164)</f>
        <v>0.91302988942848629</v>
      </c>
      <c r="N164">
        <f>SUMXMY2($E$5:$H$5,H164:K164)</f>
        <v>2.4082827516700283</v>
      </c>
      <c r="O164">
        <f>SUMXMY2($E$6:$H$6,H164:K164)</f>
        <v>5.8797234161838547</v>
      </c>
      <c r="P164" s="2">
        <f>SUMXMY2($E$7:$H$7,H164:K164)</f>
        <v>11.239017114216466</v>
      </c>
      <c r="Q164">
        <f t="shared" si="11"/>
        <v>0.91302988942848629</v>
      </c>
      <c r="R164">
        <f t="shared" si="12"/>
        <v>2</v>
      </c>
    </row>
    <row r="165" spans="1:18" x14ac:dyDescent="0.2">
      <c r="A165">
        <f t="shared" si="13"/>
        <v>153</v>
      </c>
      <c r="B165" s="1">
        <v>24005000000</v>
      </c>
      <c r="C165" t="s">
        <v>82</v>
      </c>
      <c r="D165">
        <v>3.1699999999999999E-2</v>
      </c>
      <c r="E165">
        <v>42873</v>
      </c>
      <c r="F165">
        <v>0.76170000000000004</v>
      </c>
      <c r="G165" s="2">
        <v>0.21460000000000001</v>
      </c>
      <c r="H165">
        <f t="shared" si="10"/>
        <v>0.14183721561828166</v>
      </c>
      <c r="I165">
        <f>STANDARDIZE(E165,E$9,E$10)</f>
        <v>0.3013860926648414</v>
      </c>
      <c r="J165">
        <f>STANDARDIZE(F165,F$9,F$10)</f>
        <v>0.25604745124922335</v>
      </c>
      <c r="K165" s="2">
        <f>STANDARDIZE(G165,G$9,G$10)</f>
        <v>-0.36610069747305335</v>
      </c>
      <c r="L165" s="3">
        <f>SUMXMY2($E$3:$H$3, H165:K165)</f>
        <v>1.4559315527708661</v>
      </c>
      <c r="M165" s="3">
        <f>SUMXMY2($E$4:$H$4,H165:K165)</f>
        <v>1.0108079754909425</v>
      </c>
      <c r="N165">
        <f>SUMXMY2($E$5:$H$5,H165:K165)</f>
        <v>2.299773875120894</v>
      </c>
      <c r="O165">
        <f>SUMXMY2($E$6:$H$6,H165:K165)</f>
        <v>6.0509206855617546</v>
      </c>
      <c r="P165" s="2">
        <f>SUMXMY2($E$7:$H$7,H165:K165)</f>
        <v>10.600075066337736</v>
      </c>
      <c r="Q165">
        <f t="shared" si="11"/>
        <v>1.0108079754909425</v>
      </c>
      <c r="R165">
        <f t="shared" si="12"/>
        <v>2</v>
      </c>
    </row>
    <row r="166" spans="1:18" x14ac:dyDescent="0.2">
      <c r="A166">
        <f t="shared" si="13"/>
        <v>154</v>
      </c>
      <c r="B166" s="1">
        <v>24005000000</v>
      </c>
      <c r="C166" t="s">
        <v>68</v>
      </c>
      <c r="D166">
        <v>3.1600000000000003E-2</v>
      </c>
      <c r="E166">
        <v>40144</v>
      </c>
      <c r="F166">
        <v>0.73880000000000001</v>
      </c>
      <c r="G166" s="2">
        <v>0.2127</v>
      </c>
      <c r="H166">
        <f t="shared" si="10"/>
        <v>0.13769707009729459</v>
      </c>
      <c r="I166">
        <f>STANDARDIZE(E166,E$9,E$10)</f>
        <v>0.11412120689923257</v>
      </c>
      <c r="J166">
        <f>STANDARDIZE(F166,F$9,F$10)</f>
        <v>-0.14452823416734095</v>
      </c>
      <c r="K166" s="2">
        <f>STANDARDIZE(G166,G$9,G$10)</f>
        <v>-0.37733660067142571</v>
      </c>
      <c r="L166" s="3">
        <f>SUMXMY2($E$3:$H$3, H166:K166)</f>
        <v>0.75411056254616415</v>
      </c>
      <c r="M166" s="3">
        <f>SUMXMY2($E$4:$H$4,H166:K166)</f>
        <v>1.7016463632262806</v>
      </c>
      <c r="N166">
        <f>SUMXMY2($E$5:$H$5,H166:K166)</f>
        <v>1.9405615374586898</v>
      </c>
      <c r="O166">
        <f>SUMXMY2($E$6:$H$6,H166:K166)</f>
        <v>7.6931534115692202</v>
      </c>
      <c r="P166" s="2">
        <f>SUMXMY2($E$7:$H$7,H166:K166)</f>
        <v>9.0204351311701991</v>
      </c>
      <c r="Q166">
        <f t="shared" si="11"/>
        <v>0.75411056254616415</v>
      </c>
      <c r="R166">
        <f t="shared" si="12"/>
        <v>1</v>
      </c>
    </row>
    <row r="167" spans="1:18" x14ac:dyDescent="0.2">
      <c r="A167">
        <f t="shared" si="13"/>
        <v>155</v>
      </c>
      <c r="B167" s="1">
        <v>24005000000</v>
      </c>
      <c r="C167" t="s">
        <v>105</v>
      </c>
      <c r="D167">
        <v>3.15E-2</v>
      </c>
      <c r="E167">
        <v>33293</v>
      </c>
      <c r="F167">
        <v>0.78120000000000001</v>
      </c>
      <c r="G167" s="2">
        <v>0.30769999999999997</v>
      </c>
      <c r="H167">
        <f t="shared" si="10"/>
        <v>0.13355692457630727</v>
      </c>
      <c r="I167">
        <f>STANDARDIZE(E167,E$9,E$10)</f>
        <v>-0.35599668697404924</v>
      </c>
      <c r="J167">
        <f>STANDARDIZE(F167,F$9,F$10)</f>
        <v>0.5971490174336328</v>
      </c>
      <c r="K167" s="2">
        <f>STANDARDIZE(G167,G$9,G$10)</f>
        <v>0.18445855924718874</v>
      </c>
      <c r="L167" s="3">
        <f>SUMXMY2($E$3:$H$3, H167:K167)</f>
        <v>1.6524741516212744</v>
      </c>
      <c r="M167" s="3">
        <f>SUMXMY2($E$4:$H$4,H167:K167)</f>
        <v>2.3191508498586049</v>
      </c>
      <c r="N167">
        <f>SUMXMY2($E$5:$H$5,H167:K167)</f>
        <v>0.79791702142236298</v>
      </c>
      <c r="O167">
        <f>SUMXMY2($E$6:$H$6,H167:K167)</f>
        <v>9.1950393611390453</v>
      </c>
      <c r="P167" s="2">
        <f>SUMXMY2($E$7:$H$7,H167:K167)</f>
        <v>8.2424598351662475</v>
      </c>
      <c r="Q167">
        <f t="shared" si="11"/>
        <v>0.79791702142236298</v>
      </c>
      <c r="R167">
        <f t="shared" si="12"/>
        <v>3</v>
      </c>
    </row>
    <row r="168" spans="1:18" x14ac:dyDescent="0.2">
      <c r="A168">
        <f t="shared" si="13"/>
        <v>156</v>
      </c>
      <c r="B168" s="1">
        <v>24005000000</v>
      </c>
      <c r="C168" t="s">
        <v>110</v>
      </c>
      <c r="D168">
        <v>3.15E-2</v>
      </c>
      <c r="E168">
        <v>34334</v>
      </c>
      <c r="F168">
        <v>0.7631</v>
      </c>
      <c r="G168" s="2">
        <v>0.26469999999999999</v>
      </c>
      <c r="H168">
        <f t="shared" si="10"/>
        <v>0.13355692457630727</v>
      </c>
      <c r="I168">
        <f>STANDARDIZE(E168,E$9,E$10)</f>
        <v>-0.28456292146214052</v>
      </c>
      <c r="J168">
        <f>STANDARDIZE(F168,F$9,F$10)</f>
        <v>0.28053679446246227</v>
      </c>
      <c r="K168" s="2">
        <f>STANDARDIZE(G168,G$9,G$10)</f>
        <v>-6.9827671031763044E-2</v>
      </c>
      <c r="L168" s="3">
        <f>SUMXMY2($E$3:$H$3, H168:K168)</f>
        <v>1.0098027188312564</v>
      </c>
      <c r="M168" s="3">
        <f>SUMXMY2($E$4:$H$4,H168:K168)</f>
        <v>1.9886565137585841</v>
      </c>
      <c r="N168">
        <f>SUMXMY2($E$5:$H$5,H168:K168)</f>
        <v>0.90891888407330956</v>
      </c>
      <c r="O168">
        <f>SUMXMY2($E$6:$H$6,H168:K168)</f>
        <v>8.7761894479005562</v>
      </c>
      <c r="P168" s="2">
        <f>SUMXMY2($E$7:$H$7,H168:K168)</f>
        <v>8.0863747278925651</v>
      </c>
      <c r="Q168">
        <f t="shared" si="11"/>
        <v>0.90891888407330956</v>
      </c>
      <c r="R168">
        <f t="shared" si="12"/>
        <v>3</v>
      </c>
    </row>
    <row r="169" spans="1:18" x14ac:dyDescent="0.2">
      <c r="A169">
        <f t="shared" si="13"/>
        <v>157</v>
      </c>
      <c r="B169" s="1">
        <v>24005000000</v>
      </c>
      <c r="C169" t="s">
        <v>92</v>
      </c>
      <c r="D169">
        <v>3.1199999999999999E-2</v>
      </c>
      <c r="E169">
        <v>31609</v>
      </c>
      <c r="F169">
        <v>0.72189999999999999</v>
      </c>
      <c r="G169" s="2">
        <v>0.30509999999999998</v>
      </c>
      <c r="H169">
        <f t="shared" si="10"/>
        <v>0.12113648801334551</v>
      </c>
      <c r="I169">
        <f>STANDARDIZE(E169,E$9,E$10)</f>
        <v>-0.47155332590013394</v>
      </c>
      <c r="J169">
        <f>STANDARDIZE(F169,F$9,F$10)</f>
        <v>-0.44014959152716354</v>
      </c>
      <c r="K169" s="2">
        <f>STANDARDIZE(G169,G$9,G$10)</f>
        <v>0.16908311276520566</v>
      </c>
      <c r="L169" s="3">
        <f>SUMXMY2($E$3:$H$3, H169:K169)</f>
        <v>0.2109823297603326</v>
      </c>
      <c r="M169" s="3">
        <f>SUMXMY2($E$4:$H$4,H169:K169)</f>
        <v>3.8817808802318705</v>
      </c>
      <c r="N169">
        <f>SUMXMY2($E$5:$H$5,H169:K169)</f>
        <v>0.61675019822058985</v>
      </c>
      <c r="O169">
        <f>SUMXMY2($E$6:$H$6,H169:K169)</f>
        <v>12.352867366173012</v>
      </c>
      <c r="P169" s="2">
        <f>SUMXMY2($E$7:$H$7,H169:K169)</f>
        <v>5.2857829805723835</v>
      </c>
      <c r="Q169">
        <f t="shared" si="11"/>
        <v>0.2109823297603326</v>
      </c>
      <c r="R169">
        <f t="shared" si="12"/>
        <v>1</v>
      </c>
    </row>
    <row r="170" spans="1:18" x14ac:dyDescent="0.2">
      <c r="A170">
        <f t="shared" si="13"/>
        <v>158</v>
      </c>
      <c r="B170" s="1">
        <v>24510000000</v>
      </c>
      <c r="C170" t="s">
        <v>111</v>
      </c>
      <c r="D170">
        <v>3.1199999999999999E-2</v>
      </c>
      <c r="E170">
        <v>28912</v>
      </c>
      <c r="F170">
        <v>0.76280000000000003</v>
      </c>
      <c r="G170" s="2">
        <v>0.36149999999999999</v>
      </c>
      <c r="H170">
        <f t="shared" si="10"/>
        <v>0.12113648801334551</v>
      </c>
      <c r="I170">
        <f>STANDARDIZE(E170,E$9,E$10)</f>
        <v>-0.65662236104481952</v>
      </c>
      <c r="J170">
        <f>STANDARDIZE(F170,F$9,F$10)</f>
        <v>0.27528907805962577</v>
      </c>
      <c r="K170" s="2">
        <f>STANDARDIZE(G170,G$9,G$10)</f>
        <v>0.50261202875899369</v>
      </c>
      <c r="L170" s="3">
        <f>SUMXMY2($E$3:$H$3, H170:K170)</f>
        <v>1.2477117453919448</v>
      </c>
      <c r="M170" s="3">
        <f>SUMXMY2($E$4:$H$4,H170:K170)</f>
        <v>3.8402122389833124</v>
      </c>
      <c r="N170">
        <f>SUMXMY2($E$5:$H$5,H170:K170)</f>
        <v>0.17893176594989424</v>
      </c>
      <c r="O170">
        <f>SUMXMY2($E$6:$H$6,H170:K170)</f>
        <v>12.255389178177657</v>
      </c>
      <c r="P170" s="2">
        <f>SUMXMY2($E$7:$H$7,H170:K170)</f>
        <v>5.8799146704491374</v>
      </c>
      <c r="Q170">
        <f t="shared" si="11"/>
        <v>0.17893176594989424</v>
      </c>
      <c r="R170">
        <f t="shared" si="12"/>
        <v>3</v>
      </c>
    </row>
    <row r="171" spans="1:18" x14ac:dyDescent="0.2">
      <c r="A171">
        <f t="shared" si="13"/>
        <v>159</v>
      </c>
      <c r="B171" s="1">
        <v>24510000000</v>
      </c>
      <c r="C171" t="s">
        <v>112</v>
      </c>
      <c r="D171">
        <v>3.1E-2</v>
      </c>
      <c r="E171">
        <v>33259</v>
      </c>
      <c r="F171">
        <v>0.66579999999999995</v>
      </c>
      <c r="G171" s="2">
        <v>0.20730000000000001</v>
      </c>
      <c r="H171">
        <f t="shared" si="10"/>
        <v>0.1128561969713711</v>
      </c>
      <c r="I171">
        <f>STANDARDIZE(E171,E$9,E$10)</f>
        <v>-0.35832977825878015</v>
      </c>
      <c r="J171">
        <f>STANDARDIZE(F171,F$9,F$10)</f>
        <v>-1.421472558857698</v>
      </c>
      <c r="K171" s="2">
        <f>STANDARDIZE(G171,G$9,G$10)</f>
        <v>-0.4092702202878522</v>
      </c>
      <c r="L171" s="3">
        <f>SUMXMY2($E$3:$H$3, H171:K171)</f>
        <v>1.065647848583394</v>
      </c>
      <c r="M171" s="3">
        <f>SUMXMY2($E$4:$H$4,H171:K171)</f>
        <v>6.2395168492158142</v>
      </c>
      <c r="N171">
        <f>SUMXMY2($E$5:$H$5,H171:K171)</f>
        <v>3.4840108171607662</v>
      </c>
      <c r="O171">
        <f>SUMXMY2($E$6:$H$6,H171:K171)</f>
        <v>14.95979641313008</v>
      </c>
      <c r="P171" s="2">
        <f>SUMXMY2($E$7:$H$7,H171:K171)</f>
        <v>6.8281049170194912</v>
      </c>
      <c r="Q171">
        <f t="shared" si="11"/>
        <v>1.065647848583394</v>
      </c>
      <c r="R171">
        <f t="shared" si="12"/>
        <v>1</v>
      </c>
    </row>
    <row r="172" spans="1:18" x14ac:dyDescent="0.2">
      <c r="A172">
        <f t="shared" si="13"/>
        <v>160</v>
      </c>
      <c r="B172" s="1">
        <v>24510000000</v>
      </c>
      <c r="C172" t="s">
        <v>73</v>
      </c>
      <c r="D172">
        <v>3.0800000000000001E-2</v>
      </c>
      <c r="E172">
        <v>28147</v>
      </c>
      <c r="F172">
        <v>0.74780000000000002</v>
      </c>
      <c r="G172" s="2">
        <v>0.36099999999999999</v>
      </c>
      <c r="H172">
        <f t="shared" si="10"/>
        <v>0.1045759059293967</v>
      </c>
      <c r="I172">
        <f>STANDARDIZE(E172,E$9,E$10)</f>
        <v>-0.70911691495126539</v>
      </c>
      <c r="J172">
        <f>STANDARDIZE(F172,F$9,F$10)</f>
        <v>1.2903257917771579E-2</v>
      </c>
      <c r="K172" s="2">
        <f>STANDARDIZE(G172,G$9,G$10)</f>
        <v>0.49965521212784314</v>
      </c>
      <c r="L172" s="3">
        <f>SUMXMY2($E$3:$H$3, H172:K172)</f>
        <v>0.87584763775169472</v>
      </c>
      <c r="M172" s="3">
        <f>SUMXMY2($E$4:$H$4,H172:K172)</f>
        <v>4.2583858102009202</v>
      </c>
      <c r="N172">
        <f>SUMXMY2($E$5:$H$5,H172:K172)</f>
        <v>0.11660766952763346</v>
      </c>
      <c r="O172">
        <f>SUMXMY2($E$6:$H$6,H172:K172)</f>
        <v>13.121439636100021</v>
      </c>
      <c r="P172" s="2">
        <f>SUMXMY2($E$7:$H$7,H172:K172)</f>
        <v>5.1166817931168334</v>
      </c>
      <c r="Q172">
        <f t="shared" si="11"/>
        <v>0.11660766952763346</v>
      </c>
      <c r="R172">
        <f t="shared" si="12"/>
        <v>3</v>
      </c>
    </row>
    <row r="173" spans="1:18" x14ac:dyDescent="0.2">
      <c r="A173">
        <f t="shared" si="13"/>
        <v>161</v>
      </c>
      <c r="B173" s="1">
        <v>24004000000</v>
      </c>
      <c r="C173" t="s">
        <v>113</v>
      </c>
      <c r="D173">
        <v>3.0800000000000001E-2</v>
      </c>
      <c r="E173">
        <v>36862</v>
      </c>
      <c r="F173">
        <v>0.75760000000000005</v>
      </c>
      <c r="G173" s="2">
        <v>0.21990000000000001</v>
      </c>
      <c r="H173">
        <f t="shared" si="10"/>
        <v>0.1045759059293967</v>
      </c>
      <c r="I173">
        <f>STANDARDIZE(E173,E$9,E$10)</f>
        <v>-0.11109072240920574</v>
      </c>
      <c r="J173">
        <f>STANDARDIZE(F173,F$9,F$10)</f>
        <v>0.18432866041045004</v>
      </c>
      <c r="K173" s="2">
        <f>STANDARDIZE(G173,G$9,G$10)</f>
        <v>-0.33475844118285697</v>
      </c>
      <c r="L173" s="3">
        <f>SUMXMY2($E$3:$H$3, H173:K173)</f>
        <v>1.0216430682108182</v>
      </c>
      <c r="M173" s="3">
        <f>SUMXMY2($E$4:$H$4,H173:K173)</f>
        <v>1.4941702028596908</v>
      </c>
      <c r="N173">
        <f>SUMXMY2($E$5:$H$5,H173:K173)</f>
        <v>1.5398257067116146</v>
      </c>
      <c r="O173">
        <f>SUMXMY2($E$6:$H$6,H173:K173)</f>
        <v>7.6212232095037935</v>
      </c>
      <c r="P173" s="2">
        <f>SUMXMY2($E$7:$H$7,H173:K173)</f>
        <v>9.2188393648816778</v>
      </c>
      <c r="Q173">
        <f t="shared" si="11"/>
        <v>1.0216430682108182</v>
      </c>
      <c r="R173">
        <f t="shared" si="12"/>
        <v>1</v>
      </c>
    </row>
    <row r="174" spans="1:18" x14ac:dyDescent="0.2">
      <c r="A174">
        <f t="shared" si="13"/>
        <v>162</v>
      </c>
      <c r="B174" s="1">
        <v>24510000000</v>
      </c>
      <c r="C174" t="s">
        <v>114</v>
      </c>
      <c r="D174">
        <v>3.0499999999999999E-2</v>
      </c>
      <c r="E174">
        <v>41988</v>
      </c>
      <c r="F174">
        <v>0.69740000000000002</v>
      </c>
      <c r="G174" s="2">
        <v>0.25569999999999998</v>
      </c>
      <c r="H174">
        <f t="shared" si="10"/>
        <v>9.2155469366434942E-2</v>
      </c>
      <c r="I174">
        <f>STANDARDIZE(E174,E$9,E$10)</f>
        <v>0.24065709892993342</v>
      </c>
      <c r="J174">
        <f>STANDARDIZE(F174,F$9,F$10)</f>
        <v>-0.86871309775885774</v>
      </c>
      <c r="K174" s="2">
        <f>STANDARDIZE(G174,G$9,G$10)</f>
        <v>-0.12305037039247396</v>
      </c>
      <c r="L174" s="3">
        <f>SUMXMY2($E$3:$H$3, H174:K174)</f>
        <v>0.43062324524438916</v>
      </c>
      <c r="M174" s="3">
        <f>SUMXMY2($E$4:$H$4,H174:K174)</f>
        <v>3.5494890185996764</v>
      </c>
      <c r="N174">
        <f>SUMXMY2($E$5:$H$5,H174:K174)</f>
        <v>2.4788553149280794</v>
      </c>
      <c r="O174">
        <f>SUMXMY2($E$6:$H$6,H174:K174)</f>
        <v>10.467133251533689</v>
      </c>
      <c r="P174" s="2">
        <f>SUMXMY2($E$7:$H$7,H174:K174)</f>
        <v>7.4282030268895607</v>
      </c>
      <c r="Q174">
        <f t="shared" si="11"/>
        <v>0.43062324524438916</v>
      </c>
      <c r="R174">
        <f t="shared" si="12"/>
        <v>1</v>
      </c>
    </row>
    <row r="175" spans="1:18" x14ac:dyDescent="0.2">
      <c r="A175">
        <f t="shared" si="13"/>
        <v>163</v>
      </c>
      <c r="B175" s="1">
        <v>24510000000</v>
      </c>
      <c r="C175" t="s">
        <v>37</v>
      </c>
      <c r="D175">
        <v>3.0499999999999999E-2</v>
      </c>
      <c r="E175">
        <v>34637</v>
      </c>
      <c r="F175">
        <v>0.78300000000000003</v>
      </c>
      <c r="G175" s="2">
        <v>0.3024</v>
      </c>
      <c r="H175">
        <f t="shared" si="10"/>
        <v>9.2155469366434942E-2</v>
      </c>
      <c r="I175">
        <f>STANDARDIZE(E175,E$9,E$10)</f>
        <v>-0.26377096089527374</v>
      </c>
      <c r="J175">
        <f>STANDARDIZE(F175,F$9,F$10)</f>
        <v>0.62863531585065568</v>
      </c>
      <c r="K175" s="2">
        <f>STANDARDIZE(G175,G$9,G$10)</f>
        <v>0.15311630295699249</v>
      </c>
      <c r="L175" s="3">
        <f>SUMXMY2($E$3:$H$3, H175:K175)</f>
        <v>1.6863985927097205</v>
      </c>
      <c r="M175" s="3">
        <f>SUMXMY2($E$4:$H$4,H175:K175)</f>
        <v>2.0238998409654236</v>
      </c>
      <c r="N175">
        <f>SUMXMY2($E$5:$H$5,H175:K175)</f>
        <v>0.96940460628997438</v>
      </c>
      <c r="O175">
        <f>SUMXMY2($E$6:$H$6,H175:K175)</f>
        <v>8.5586024980132152</v>
      </c>
      <c r="P175" s="2">
        <f>SUMXMY2($E$7:$H$7,H175:K175)</f>
        <v>8.7448411407671038</v>
      </c>
      <c r="Q175">
        <f t="shared" si="11"/>
        <v>0.96940460628997438</v>
      </c>
      <c r="R175">
        <f t="shared" si="12"/>
        <v>3</v>
      </c>
    </row>
    <row r="176" spans="1:18" x14ac:dyDescent="0.2">
      <c r="A176">
        <f t="shared" si="13"/>
        <v>164</v>
      </c>
      <c r="B176" s="1">
        <v>24005000000</v>
      </c>
      <c r="C176" t="s">
        <v>68</v>
      </c>
      <c r="D176">
        <v>3.0200000000000001E-2</v>
      </c>
      <c r="E176">
        <v>49581</v>
      </c>
      <c r="F176">
        <v>0.77480000000000004</v>
      </c>
      <c r="G176" s="2">
        <v>0.17199999999999999</v>
      </c>
      <c r="H176">
        <f t="shared" si="10"/>
        <v>7.9735032803473327E-2</v>
      </c>
      <c r="I176">
        <f>STANDARDIZE(E176,E$9,E$10)</f>
        <v>0.76169127907587253</v>
      </c>
      <c r="J176">
        <f>STANDARDIZE(F176,F$9,F$10)</f>
        <v>0.48519773417310913</v>
      </c>
      <c r="K176" s="2">
        <f>STANDARDIZE(G176,G$9,G$10)</f>
        <v>-0.61802147444708488</v>
      </c>
      <c r="L176" s="3">
        <f>SUMXMY2($E$3:$H$3, H176:K176)</f>
        <v>2.8920612846480491</v>
      </c>
      <c r="M176" s="3">
        <f>SUMXMY2($E$4:$H$4,H176:K176)</f>
        <v>0.55907293486886434</v>
      </c>
      <c r="N176">
        <f>SUMXMY2($E$5:$H$5,H176:K176)</f>
        <v>4.2567381675248033</v>
      </c>
      <c r="O176">
        <f>SUMXMY2($E$6:$H$6,H176:K176)</f>
        <v>3.8141705746072567</v>
      </c>
      <c r="P176" s="2">
        <f>SUMXMY2($E$7:$H$7,H176:K176)</f>
        <v>14.268658067787158</v>
      </c>
      <c r="Q176">
        <f t="shared" si="11"/>
        <v>0.55907293486886434</v>
      </c>
      <c r="R176">
        <f t="shared" si="12"/>
        <v>2</v>
      </c>
    </row>
    <row r="177" spans="1:18" x14ac:dyDescent="0.2">
      <c r="A177">
        <f t="shared" si="13"/>
        <v>165</v>
      </c>
      <c r="B177" s="1">
        <v>24510000000</v>
      </c>
      <c r="C177" t="s">
        <v>115</v>
      </c>
      <c r="D177">
        <v>2.9700000000000001E-2</v>
      </c>
      <c r="E177">
        <v>27607</v>
      </c>
      <c r="F177">
        <v>0.72340000000000004</v>
      </c>
      <c r="G177" s="2">
        <v>0.4733</v>
      </c>
      <c r="H177">
        <f t="shared" si="10"/>
        <v>5.9034305198537175E-2</v>
      </c>
      <c r="I177">
        <f>STANDARDIZE(E177,E$9,E$10)</f>
        <v>-0.74617189417934482</v>
      </c>
      <c r="J177">
        <f>STANDARDIZE(F177,F$9,F$10)</f>
        <v>-0.41391100951297716</v>
      </c>
      <c r="K177" s="2">
        <f>STANDARDIZE(G177,G$9,G$10)</f>
        <v>1.1637562274842688</v>
      </c>
      <c r="L177" s="3">
        <f>SUMXMY2($E$3:$H$3, H177:K177)</f>
        <v>1.4100389369234496</v>
      </c>
      <c r="M177" s="3">
        <f>SUMXMY2($E$4:$H$4,H177:K177)</f>
        <v>7.1266315122282284</v>
      </c>
      <c r="N177">
        <f>SUMXMY2($E$5:$H$5,H177:K177)</f>
        <v>0.52441707540538152</v>
      </c>
      <c r="O177">
        <f>SUMXMY2($E$6:$H$6,H177:K177)</f>
        <v>17.451357659666691</v>
      </c>
      <c r="P177" s="2">
        <f>SUMXMY2($E$7:$H$7,H177:K177)</f>
        <v>3.2161277782825137</v>
      </c>
      <c r="Q177">
        <f t="shared" si="11"/>
        <v>0.52441707540538152</v>
      </c>
      <c r="R177">
        <f t="shared" si="12"/>
        <v>3</v>
      </c>
    </row>
    <row r="178" spans="1:18" x14ac:dyDescent="0.2">
      <c r="A178">
        <f t="shared" si="13"/>
        <v>166</v>
      </c>
      <c r="B178" s="1">
        <v>24005000000</v>
      </c>
      <c r="C178" t="s">
        <v>116</v>
      </c>
      <c r="D178">
        <v>2.9600000000000001E-2</v>
      </c>
      <c r="E178">
        <v>31447</v>
      </c>
      <c r="F178">
        <v>0.78779999999999994</v>
      </c>
      <c r="G178" s="2">
        <v>0.38</v>
      </c>
      <c r="H178">
        <f t="shared" si="10"/>
        <v>5.4894159677549972E-2</v>
      </c>
      <c r="I178">
        <f>STANDARDIZE(E178,E$9,E$10)</f>
        <v>-0.48266981966855776</v>
      </c>
      <c r="J178">
        <f>STANDARDIZE(F178,F$9,F$10)</f>
        <v>0.71259877829604745</v>
      </c>
      <c r="K178" s="2">
        <f>STANDARDIZE(G178,G$9,G$10)</f>
        <v>0.61201424411156613</v>
      </c>
      <c r="L178" s="3">
        <f>SUMXMY2($E$3:$H$3, H178:K178)</f>
        <v>2.1589297262068086</v>
      </c>
      <c r="M178" s="3">
        <f>SUMXMY2($E$4:$H$4,H178:K178)</f>
        <v>3.3921059120582377</v>
      </c>
      <c r="N178">
        <f>SUMXMY2($E$5:$H$5,H178:K178)</f>
        <v>0.66666101927317667</v>
      </c>
      <c r="O178">
        <f>SUMXMY2($E$6:$H$6,H178:K178)</f>
        <v>10.901243331752584</v>
      </c>
      <c r="P178" s="2">
        <f>SUMXMY2($E$7:$H$7,H178:K178)</f>
        <v>7.6338497469879627</v>
      </c>
      <c r="Q178">
        <f t="shared" si="11"/>
        <v>0.66666101927317667</v>
      </c>
      <c r="R178">
        <f t="shared" si="12"/>
        <v>3</v>
      </c>
    </row>
    <row r="179" spans="1:18" x14ac:dyDescent="0.2">
      <c r="A179">
        <f t="shared" si="13"/>
        <v>167</v>
      </c>
      <c r="B179" s="1">
        <v>24005000000</v>
      </c>
      <c r="C179" t="s">
        <v>116</v>
      </c>
      <c r="D179">
        <v>2.9600000000000001E-2</v>
      </c>
      <c r="E179">
        <v>43026</v>
      </c>
      <c r="F179">
        <v>0.79720000000000002</v>
      </c>
      <c r="G179" s="2">
        <v>0.12230000000000001</v>
      </c>
      <c r="H179">
        <f t="shared" si="10"/>
        <v>5.4894159677549972E-2</v>
      </c>
      <c r="I179">
        <f>STANDARDIZE(E179,E$9,E$10)</f>
        <v>0.31188500344613057</v>
      </c>
      <c r="J179">
        <f>STANDARDIZE(F179,F$9,F$10)</f>
        <v>0.87702722558494395</v>
      </c>
      <c r="K179" s="2">
        <f>STANDARDIZE(G179,G$9,G$10)</f>
        <v>-0.91192904758345472</v>
      </c>
      <c r="L179" s="3">
        <f>SUMXMY2($E$3:$H$3, H179:K179)</f>
        <v>3.7772015472589597</v>
      </c>
      <c r="M179" s="3">
        <f>SUMXMY2($E$4:$H$4,H179:K179)</f>
        <v>0.60649397181115905</v>
      </c>
      <c r="N179">
        <f>SUMXMY2($E$5:$H$5,H179:K179)</f>
        <v>4.5007677204818588</v>
      </c>
      <c r="O179">
        <f>SUMXMY2($E$6:$H$6,H179:K179)</f>
        <v>4.0250532008726871</v>
      </c>
      <c r="P179" s="2">
        <f>SUMXMY2($E$7:$H$7,H179:K179)</f>
        <v>15.645189246343559</v>
      </c>
      <c r="Q179">
        <f t="shared" si="11"/>
        <v>0.60649397181115905</v>
      </c>
      <c r="R179">
        <f t="shared" si="12"/>
        <v>2</v>
      </c>
    </row>
    <row r="180" spans="1:18" x14ac:dyDescent="0.2">
      <c r="A180">
        <f t="shared" si="13"/>
        <v>168</v>
      </c>
      <c r="B180" s="1">
        <v>24005000000</v>
      </c>
      <c r="C180" t="s">
        <v>59</v>
      </c>
      <c r="D180">
        <v>2.9399999999999999E-2</v>
      </c>
      <c r="E180">
        <v>31559</v>
      </c>
      <c r="F180">
        <v>0.78239999999999998</v>
      </c>
      <c r="G180" s="2">
        <v>0.36</v>
      </c>
      <c r="H180">
        <f t="shared" si="10"/>
        <v>4.6613868635575421E-2</v>
      </c>
      <c r="I180">
        <f>STANDARDIZE(E180,E$9,E$10)</f>
        <v>-0.47498434249532651</v>
      </c>
      <c r="J180">
        <f>STANDARDIZE(F180,F$9,F$10)</f>
        <v>0.6181398830449808</v>
      </c>
      <c r="K180" s="2">
        <f>STANDARDIZE(G180,G$9,G$10)</f>
        <v>0.49374157886554193</v>
      </c>
      <c r="L180" s="3">
        <f>SUMXMY2($E$3:$H$3, H180:K180)</f>
        <v>1.8120551261292683</v>
      </c>
      <c r="M180" s="3">
        <f>SUMXMY2($E$4:$H$4,H180:K180)</f>
        <v>3.0821203518141962</v>
      </c>
      <c r="N180">
        <f>SUMXMY2($E$5:$H$5,H180:K180)</f>
        <v>0.58483015836497698</v>
      </c>
      <c r="O180">
        <f>SUMXMY2($E$6:$H$6,H180:K180)</f>
        <v>10.534862262002628</v>
      </c>
      <c r="P180" s="2">
        <f>SUMXMY2($E$7:$H$7,H180:K180)</f>
        <v>7.5548903890189614</v>
      </c>
      <c r="Q180">
        <f t="shared" si="11"/>
        <v>0.58483015836497698</v>
      </c>
      <c r="R180">
        <f t="shared" si="12"/>
        <v>3</v>
      </c>
    </row>
    <row r="181" spans="1:18" x14ac:dyDescent="0.2">
      <c r="A181">
        <f t="shared" si="13"/>
        <v>169</v>
      </c>
      <c r="B181" s="1">
        <v>24510000000</v>
      </c>
      <c r="C181" t="s">
        <v>117</v>
      </c>
      <c r="D181">
        <v>2.9399999999999999E-2</v>
      </c>
      <c r="E181">
        <v>31533</v>
      </c>
      <c r="F181">
        <v>0.68400000000000005</v>
      </c>
      <c r="G181" s="2">
        <v>0.35339999999999999</v>
      </c>
      <c r="H181">
        <f t="shared" si="10"/>
        <v>4.6613868635575421E-2</v>
      </c>
      <c r="I181">
        <f>STANDARDIZE(E181,E$9,E$10)</f>
        <v>-0.47676847112482662</v>
      </c>
      <c r="J181">
        <f>STANDARDIZE(F181,F$9,F$10)</f>
        <v>-1.10311109708558</v>
      </c>
      <c r="K181" s="2">
        <f>STANDARDIZE(G181,G$9,G$10)</f>
        <v>0.45471159933435396</v>
      </c>
      <c r="L181" s="3">
        <f>SUMXMY2($E$3:$H$3, H181:K181)</f>
        <v>0.43955688993768394</v>
      </c>
      <c r="M181" s="3">
        <f>SUMXMY2($E$4:$H$4,H181:K181)</f>
        <v>6.366853740618863</v>
      </c>
      <c r="N181">
        <f>SUMXMY2($E$5:$H$5,H181:K181)</f>
        <v>1.49155545214033</v>
      </c>
      <c r="O181">
        <f>SUMXMY2($E$6:$H$6,H181:K181)</f>
        <v>16.013415424066459</v>
      </c>
      <c r="P181" s="2">
        <f>SUMXMY2($E$7:$H$7,H181:K181)</f>
        <v>4.0470216907319774</v>
      </c>
      <c r="Q181">
        <f t="shared" si="11"/>
        <v>0.43955688993768394</v>
      </c>
      <c r="R181">
        <f t="shared" si="12"/>
        <v>1</v>
      </c>
    </row>
    <row r="182" spans="1:18" x14ac:dyDescent="0.2">
      <c r="A182">
        <f t="shared" si="13"/>
        <v>170</v>
      </c>
      <c r="B182" s="1">
        <v>24510000000</v>
      </c>
      <c r="C182" t="s">
        <v>32</v>
      </c>
      <c r="D182">
        <v>2.92E-2</v>
      </c>
      <c r="E182">
        <v>32706</v>
      </c>
      <c r="F182">
        <v>0.73519999999999996</v>
      </c>
      <c r="G182" s="2">
        <v>0.1749</v>
      </c>
      <c r="H182">
        <f t="shared" si="10"/>
        <v>3.8333577593601016E-2</v>
      </c>
      <c r="I182">
        <f>STANDARDIZE(E182,E$9,E$10)</f>
        <v>-0.39627682180160961</v>
      </c>
      <c r="J182">
        <f>STANDARDIZE(F182,F$9,F$10)</f>
        <v>-0.20750083100138672</v>
      </c>
      <c r="K182" s="2">
        <f>STANDARDIZE(G182,G$9,G$10)</f>
        <v>-0.60087193798641136</v>
      </c>
      <c r="L182" s="3">
        <f>SUMXMY2($E$3:$H$3, H182:K182)</f>
        <v>0.85332963322382893</v>
      </c>
      <c r="M182" s="3">
        <f>SUMXMY2($E$4:$H$4,H182:K182)</f>
        <v>2.3736588491968762</v>
      </c>
      <c r="N182">
        <f>SUMXMY2($E$5:$H$5,H182:K182)</f>
        <v>1.9422728109599074</v>
      </c>
      <c r="O182">
        <f>SUMXMY2($E$6:$H$6,H182:K182)</f>
        <v>9.2870479677131179</v>
      </c>
      <c r="P182" s="2">
        <f>SUMXMY2($E$7:$H$7,H182:K182)</f>
        <v>8.9284090504581428</v>
      </c>
      <c r="Q182">
        <f t="shared" si="11"/>
        <v>0.85332963322382893</v>
      </c>
      <c r="R182">
        <f t="shared" si="12"/>
        <v>1</v>
      </c>
    </row>
    <row r="183" spans="1:18" x14ac:dyDescent="0.2">
      <c r="A183">
        <f t="shared" si="13"/>
        <v>171</v>
      </c>
      <c r="B183" s="1">
        <v>24005000000</v>
      </c>
      <c r="C183" t="s">
        <v>92</v>
      </c>
      <c r="D183">
        <v>2.9100000000000001E-2</v>
      </c>
      <c r="E183">
        <v>30234</v>
      </c>
      <c r="F183">
        <v>0.72719999999999996</v>
      </c>
      <c r="G183" s="2">
        <v>0.35389999999999999</v>
      </c>
      <c r="H183">
        <f t="shared" si="10"/>
        <v>3.4193432072613814E-2</v>
      </c>
      <c r="I183">
        <f>STANDARDIZE(E183,E$9,E$10)</f>
        <v>-0.56590628226792883</v>
      </c>
      <c r="J183">
        <f>STANDARDIZE(F183,F$9,F$10)</f>
        <v>-0.34743993507704229</v>
      </c>
      <c r="K183" s="2">
        <f>STANDARDIZE(G183,G$9,G$10)</f>
        <v>0.45766841596550456</v>
      </c>
      <c r="L183" s="3">
        <f>SUMXMY2($E$3:$H$3, H183:K183)</f>
        <v>0.35246937117853827</v>
      </c>
      <c r="M183" s="3">
        <f>SUMXMY2($E$4:$H$4,H183:K183)</f>
        <v>4.3528600745366557</v>
      </c>
      <c r="N183">
        <f>SUMXMY2($E$5:$H$5,H183:K183)</f>
        <v>0.33968177407442202</v>
      </c>
      <c r="O183">
        <f>SUMXMY2($E$6:$H$6,H183:K183)</f>
        <v>13.221657614244712</v>
      </c>
      <c r="P183" s="2">
        <f>SUMXMY2($E$7:$H$7,H183:K183)</f>
        <v>4.7873265710668811</v>
      </c>
      <c r="Q183">
        <f t="shared" si="11"/>
        <v>0.33968177407442202</v>
      </c>
      <c r="R183">
        <f t="shared" si="12"/>
        <v>3</v>
      </c>
    </row>
    <row r="184" spans="1:18" x14ac:dyDescent="0.2">
      <c r="A184">
        <f t="shared" si="13"/>
        <v>172</v>
      </c>
      <c r="B184" s="1">
        <v>24510000000</v>
      </c>
      <c r="C184" t="s">
        <v>118</v>
      </c>
      <c r="D184">
        <v>2.9000000000000001E-2</v>
      </c>
      <c r="E184">
        <v>30166</v>
      </c>
      <c r="F184">
        <v>0.75429999999999997</v>
      </c>
      <c r="G184" s="2">
        <v>0.36890000000000001</v>
      </c>
      <c r="H184">
        <f t="shared" si="10"/>
        <v>3.0053286551626611E-2</v>
      </c>
      <c r="I184">
        <f>STANDARDIZE(E184,E$9,E$10)</f>
        <v>-0.57057246483739066</v>
      </c>
      <c r="J184">
        <f>STANDARDIZE(F184,F$9,F$10)</f>
        <v>0.12660377997924077</v>
      </c>
      <c r="K184" s="2">
        <f>STANDARDIZE(G184,G$9,G$10)</f>
        <v>0.54637291490002271</v>
      </c>
      <c r="L184" s="3">
        <f>SUMXMY2($E$3:$H$3, H184:K184)</f>
        <v>0.91124685913221914</v>
      </c>
      <c r="M184" s="3">
        <f>SUMXMY2($E$4:$H$4,H184:K184)</f>
        <v>3.7679034125680033</v>
      </c>
      <c r="N184">
        <f>SUMXMY2($E$5:$H$5,H184:K184)</f>
        <v>0.1884262976444307</v>
      </c>
      <c r="O184">
        <f>SUMXMY2($E$6:$H$6,H184:K184)</f>
        <v>12.141946052017028</v>
      </c>
      <c r="P184" s="2">
        <f>SUMXMY2($E$7:$H$7,H184:K184)</f>
        <v>5.7080388686292629</v>
      </c>
      <c r="Q184">
        <f t="shared" si="11"/>
        <v>0.1884262976444307</v>
      </c>
      <c r="R184">
        <f t="shared" si="12"/>
        <v>3</v>
      </c>
    </row>
    <row r="185" spans="1:18" x14ac:dyDescent="0.2">
      <c r="A185">
        <f t="shared" si="13"/>
        <v>173</v>
      </c>
      <c r="B185" s="1">
        <v>24510000000</v>
      </c>
      <c r="C185" t="s">
        <v>119</v>
      </c>
      <c r="D185">
        <v>2.8799999999999999E-2</v>
      </c>
      <c r="E185">
        <v>32278</v>
      </c>
      <c r="F185">
        <v>0.71079999999999999</v>
      </c>
      <c r="G185" s="2">
        <v>0.23089999999999999</v>
      </c>
      <c r="H185">
        <f t="shared" si="10"/>
        <v>2.177299550965206E-2</v>
      </c>
      <c r="I185">
        <f>STANDARDIZE(E185,E$9,E$10)</f>
        <v>-0.42564632385645779</v>
      </c>
      <c r="J185">
        <f>STANDARDIZE(F185,F$9,F$10)</f>
        <v>-0.6343150984321354</v>
      </c>
      <c r="K185" s="2">
        <f>STANDARDIZE(G185,G$9,G$10)</f>
        <v>-0.26970847529754383</v>
      </c>
      <c r="L185" s="3">
        <f>SUMXMY2($E$3:$H$3, H185:K185)</f>
        <v>0.28087308663479127</v>
      </c>
      <c r="M185" s="3">
        <f>SUMXMY2($E$4:$H$4,H185:K185)</f>
        <v>3.575358572915674</v>
      </c>
      <c r="N185">
        <f>SUMXMY2($E$5:$H$5,H185:K185)</f>
        <v>1.5665713740684279</v>
      </c>
      <c r="O185">
        <f>SUMXMY2($E$6:$H$6,H185:K185)</f>
        <v>11.527947491537928</v>
      </c>
      <c r="P185" s="2">
        <f>SUMXMY2($E$7:$H$7,H185:K185)</f>
        <v>6.8188172421385982</v>
      </c>
      <c r="Q185">
        <f t="shared" si="11"/>
        <v>0.28087308663479127</v>
      </c>
      <c r="R185">
        <f t="shared" si="12"/>
        <v>1</v>
      </c>
    </row>
    <row r="186" spans="1:18" x14ac:dyDescent="0.2">
      <c r="A186">
        <f t="shared" si="13"/>
        <v>174</v>
      </c>
      <c r="B186" s="1">
        <v>24510000000</v>
      </c>
      <c r="C186" t="s">
        <v>120</v>
      </c>
      <c r="D186">
        <v>2.87E-2</v>
      </c>
      <c r="E186">
        <v>30027</v>
      </c>
      <c r="F186">
        <v>0.64239999999999997</v>
      </c>
      <c r="G186" s="2">
        <v>0.28839999999999999</v>
      </c>
      <c r="H186">
        <f t="shared" si="10"/>
        <v>1.7632849988664857E-2</v>
      </c>
      <c r="I186">
        <f>STANDARDIZE(E186,E$9,E$10)</f>
        <v>-0.58011069097202594</v>
      </c>
      <c r="J186">
        <f>STANDARDIZE(F186,F$9,F$10)</f>
        <v>-1.8307944382789898</v>
      </c>
      <c r="K186" s="2">
        <f>STANDARDIZE(G186,G$9,G$10)</f>
        <v>7.0325437284775541E-2</v>
      </c>
      <c r="L186" s="3">
        <f>SUMXMY2($E$3:$H$3, H186:K186)</f>
        <v>1.6233899647429653</v>
      </c>
      <c r="M186" s="3">
        <f>SUMXMY2($E$4:$H$4,H186:K186)</f>
        <v>9.0396837629031292</v>
      </c>
      <c r="N186">
        <f>SUMXMY2($E$5:$H$5,H186:K186)</f>
        <v>3.9528220365721758</v>
      </c>
      <c r="O186">
        <f>SUMXMY2($E$6:$H$6,H186:K186)</f>
        <v>19.355850531884684</v>
      </c>
      <c r="P186" s="2">
        <f>SUMXMY2($E$7:$H$7,H186:K186)</f>
        <v>5.2841346577474528</v>
      </c>
      <c r="Q186">
        <f t="shared" si="11"/>
        <v>1.6233899647429653</v>
      </c>
      <c r="R186">
        <f t="shared" si="12"/>
        <v>1</v>
      </c>
    </row>
    <row r="187" spans="1:18" x14ac:dyDescent="0.2">
      <c r="A187">
        <f t="shared" si="13"/>
        <v>175</v>
      </c>
      <c r="B187" s="1">
        <v>24510000000</v>
      </c>
      <c r="C187" t="s">
        <v>39</v>
      </c>
      <c r="D187">
        <v>2.86E-2</v>
      </c>
      <c r="E187">
        <v>25184</v>
      </c>
      <c r="F187">
        <v>0.63859999999999995</v>
      </c>
      <c r="G187" s="2">
        <v>0.49469999999999997</v>
      </c>
      <c r="H187">
        <f t="shared" si="10"/>
        <v>1.3492704467677655E-2</v>
      </c>
      <c r="I187">
        <f>STANDARDIZE(E187,E$9,E$10)</f>
        <v>-0.91243895838237532</v>
      </c>
      <c r="J187">
        <f>STANDARDIZE(F187,F$9,F$10)</f>
        <v>-1.8972655127149265</v>
      </c>
      <c r="K187" s="2">
        <f>STANDARDIZE(G187,G$9,G$10)</f>
        <v>1.2903079792975143</v>
      </c>
      <c r="L187" s="3">
        <f>SUMXMY2($E$3:$H$3, H187:K187)</f>
        <v>3.4091444631217129</v>
      </c>
      <c r="M187" s="3">
        <f>SUMXMY2($E$4:$H$4,H187:K187)</f>
        <v>13.655477786076926</v>
      </c>
      <c r="N187">
        <f>SUMXMY2($E$5:$H$5,H187:K187)</f>
        <v>4.2018642901001417</v>
      </c>
      <c r="O187">
        <f>SUMXMY2($E$6:$H$6,H187:K187)</f>
        <v>26.430182174514581</v>
      </c>
      <c r="P187" s="2">
        <f>SUMXMY2($E$7:$H$7,H187:K187)</f>
        <v>2.7025075107376555</v>
      </c>
      <c r="Q187">
        <f t="shared" si="11"/>
        <v>2.7025075107376555</v>
      </c>
      <c r="R187">
        <f t="shared" si="12"/>
        <v>5</v>
      </c>
    </row>
    <row r="188" spans="1:18" x14ac:dyDescent="0.2">
      <c r="A188">
        <f t="shared" si="13"/>
        <v>176</v>
      </c>
      <c r="B188" s="1">
        <v>24005000000</v>
      </c>
      <c r="C188" t="s">
        <v>32</v>
      </c>
      <c r="D188">
        <v>2.8400000000000002E-2</v>
      </c>
      <c r="E188">
        <v>32553</v>
      </c>
      <c r="F188">
        <v>0.69979999999999998</v>
      </c>
      <c r="G188" s="2">
        <v>0.2114</v>
      </c>
      <c r="H188">
        <f t="shared" si="10"/>
        <v>5.2124134257032486E-3</v>
      </c>
      <c r="I188">
        <f>STANDARDIZE(E188,E$9,E$10)</f>
        <v>-0.40677573258289879</v>
      </c>
      <c r="J188">
        <f>STANDARDIZE(F188,F$9,F$10)</f>
        <v>-0.82673136653616186</v>
      </c>
      <c r="K188" s="2">
        <f>STANDARDIZE(G188,G$9,G$10)</f>
        <v>-0.38502432391241725</v>
      </c>
      <c r="L188" s="3">
        <f>SUMXMY2($E$3:$H$3, H188:K188)</f>
        <v>0.41532109214477658</v>
      </c>
      <c r="M188" s="3">
        <f>SUMXMY2($E$4:$H$4,H188:K188)</f>
        <v>3.9948812018985365</v>
      </c>
      <c r="N188">
        <f>SUMXMY2($E$5:$H$5,H188:K188)</f>
        <v>2.1119898895980693</v>
      </c>
      <c r="O188">
        <f>SUMXMY2($E$6:$H$6,H188:K188)</f>
        <v>11.987853120228607</v>
      </c>
      <c r="P188" s="2">
        <f>SUMXMY2($E$7:$H$7,H188:K188)</f>
        <v>7.13616734504817</v>
      </c>
      <c r="Q188">
        <f t="shared" si="11"/>
        <v>0.41532109214477658</v>
      </c>
      <c r="R188">
        <f t="shared" si="12"/>
        <v>1</v>
      </c>
    </row>
    <row r="189" spans="1:18" x14ac:dyDescent="0.2">
      <c r="A189">
        <f t="shared" si="13"/>
        <v>177</v>
      </c>
      <c r="B189" s="1">
        <v>24510000000</v>
      </c>
      <c r="C189" t="s">
        <v>106</v>
      </c>
      <c r="D189">
        <v>2.8000000000000001E-2</v>
      </c>
      <c r="E189">
        <v>39259</v>
      </c>
      <c r="F189">
        <v>0.78580000000000005</v>
      </c>
      <c r="G189" s="2">
        <v>0.23219999999999999</v>
      </c>
      <c r="H189">
        <f t="shared" si="10"/>
        <v>-1.1348168658245707E-2</v>
      </c>
      <c r="I189">
        <f>STANDARDIZE(E189,E$9,E$10)</f>
        <v>5.3392213164324617E-2</v>
      </c>
      <c r="J189">
        <f>STANDARDIZE(F189,F$9,F$10)</f>
        <v>0.67761400227713553</v>
      </c>
      <c r="K189" s="2">
        <f>STANDARDIZE(G189,G$9,G$10)</f>
        <v>-0.26202075205655229</v>
      </c>
      <c r="L189" s="3">
        <f>SUMXMY2($E$3:$H$3, H189:K189)</f>
        <v>2.0084241098168945</v>
      </c>
      <c r="M189" s="3">
        <f>SUMXMY2($E$4:$H$4,H189:K189)</f>
        <v>0.88140761596092754</v>
      </c>
      <c r="N189">
        <f>SUMXMY2($E$5:$H$5,H189:K189)</f>
        <v>2.1181318178923272</v>
      </c>
      <c r="O189">
        <f>SUMXMY2($E$6:$H$6,H189:K189)</f>
        <v>5.958282533605793</v>
      </c>
      <c r="P189" s="2">
        <f>SUMXMY2($E$7:$H$7,H189:K189)</f>
        <v>11.373655269618972</v>
      </c>
      <c r="Q189">
        <f t="shared" si="11"/>
        <v>0.88140761596092754</v>
      </c>
      <c r="R189">
        <f t="shared" si="12"/>
        <v>2</v>
      </c>
    </row>
    <row r="190" spans="1:18" x14ac:dyDescent="0.2">
      <c r="A190">
        <f t="shared" si="13"/>
        <v>178</v>
      </c>
      <c r="B190" s="1">
        <v>24005000000</v>
      </c>
      <c r="C190" t="s">
        <v>121</v>
      </c>
      <c r="D190">
        <v>2.7699999999999999E-2</v>
      </c>
      <c r="E190">
        <v>39123</v>
      </c>
      <c r="F190">
        <v>0.72670000000000001</v>
      </c>
      <c r="G190" s="2">
        <v>0.22289999999999999</v>
      </c>
      <c r="H190">
        <f t="shared" si="10"/>
        <v>-2.376860522120746E-2</v>
      </c>
      <c r="I190">
        <f>STANDARDIZE(E190,E$9,E$10)</f>
        <v>4.4059848025400909E-2</v>
      </c>
      <c r="J190">
        <f>STANDARDIZE(F190,F$9,F$10)</f>
        <v>-0.35618612908176978</v>
      </c>
      <c r="K190" s="2">
        <f>STANDARDIZE(G190,G$9,G$10)</f>
        <v>-0.31701754139595351</v>
      </c>
      <c r="L190" s="3">
        <f>SUMXMY2($E$3:$H$3, H190:K190)</f>
        <v>0.4044370444800357</v>
      </c>
      <c r="M190" s="3">
        <f>SUMXMY2($E$4:$H$4,H190:K190)</f>
        <v>2.0245454942468601</v>
      </c>
      <c r="N190">
        <f>SUMXMY2($E$5:$H$5,H190:K190)</f>
        <v>1.9223973707287918</v>
      </c>
      <c r="O190">
        <f>SUMXMY2($E$6:$H$6,H190:K190)</f>
        <v>8.3863465799611188</v>
      </c>
      <c r="P190" s="2">
        <f>SUMXMY2($E$7:$H$7,H190:K190)</f>
        <v>8.6032895527723845</v>
      </c>
      <c r="Q190">
        <f t="shared" si="11"/>
        <v>0.4044370444800357</v>
      </c>
      <c r="R190">
        <f t="shared" si="12"/>
        <v>1</v>
      </c>
    </row>
    <row r="191" spans="1:18" x14ac:dyDescent="0.2">
      <c r="A191">
        <f t="shared" si="13"/>
        <v>179</v>
      </c>
      <c r="B191" s="1">
        <v>24510000000</v>
      </c>
      <c r="C191" t="s">
        <v>122</v>
      </c>
      <c r="D191">
        <v>2.75E-2</v>
      </c>
      <c r="E191">
        <v>36983</v>
      </c>
      <c r="F191">
        <v>0.69450000000000001</v>
      </c>
      <c r="G191" s="2">
        <v>0.19</v>
      </c>
      <c r="H191">
        <f t="shared" si="10"/>
        <v>-3.2048896263181866E-2</v>
      </c>
      <c r="I191">
        <f>STANDARDIZE(E191,E$9,E$10)</f>
        <v>-0.10278766224883978</v>
      </c>
      <c r="J191">
        <f>STANDARDIZE(F191,F$9,F$10)</f>
        <v>-0.91944102298628305</v>
      </c>
      <c r="K191" s="2">
        <f>STANDARDIZE(G191,G$9,G$10)</f>
        <v>-0.5115760757256631</v>
      </c>
      <c r="L191" s="3">
        <f>SUMXMY2($E$3:$H$3, H191:K191)</f>
        <v>0.57445783343874024</v>
      </c>
      <c r="M191" s="3">
        <f>SUMXMY2($E$4:$H$4,H191:K191)</f>
        <v>3.6478260400891296</v>
      </c>
      <c r="N191">
        <f>SUMXMY2($E$5:$H$5,H191:K191)</f>
        <v>2.8864004530725738</v>
      </c>
      <c r="O191">
        <f>SUMXMY2($E$6:$H$6,H191:K191)</f>
        <v>10.834646244174685</v>
      </c>
      <c r="P191" s="2">
        <f>SUMXMY2($E$7:$H$7,H191:K191)</f>
        <v>8.3218275261196588</v>
      </c>
      <c r="Q191">
        <f t="shared" si="11"/>
        <v>0.57445783343874024</v>
      </c>
      <c r="R191">
        <f t="shared" si="12"/>
        <v>1</v>
      </c>
    </row>
    <row r="192" spans="1:18" x14ac:dyDescent="0.2">
      <c r="A192">
        <f t="shared" si="13"/>
        <v>180</v>
      </c>
      <c r="B192" s="1">
        <v>24510000000</v>
      </c>
      <c r="C192" t="s">
        <v>86</v>
      </c>
      <c r="D192">
        <v>2.7300000000000001E-2</v>
      </c>
      <c r="E192">
        <v>24252</v>
      </c>
      <c r="F192">
        <v>0.67069999999999996</v>
      </c>
      <c r="G192" s="2">
        <v>0.41199999999999998</v>
      </c>
      <c r="H192">
        <f t="shared" si="10"/>
        <v>-4.0329187305156271E-2</v>
      </c>
      <c r="I192">
        <f>STANDARDIZE(E192,E$9,E$10)</f>
        <v>-0.97639310771676424</v>
      </c>
      <c r="J192">
        <f>STANDARDIZE(F192,F$9,F$10)</f>
        <v>-1.3357598576113587</v>
      </c>
      <c r="K192" s="2">
        <f>STANDARDIZE(G192,G$9,G$10)</f>
        <v>0.80125050850520463</v>
      </c>
      <c r="L192" s="3">
        <f>SUMXMY2($E$3:$H$3, H192:K192)</f>
        <v>1.5120351317499814</v>
      </c>
      <c r="M192" s="3">
        <f>SUMXMY2($E$4:$H$4,H192:K192)</f>
        <v>9.4455828533751784</v>
      </c>
      <c r="N192">
        <f>SUMXMY2($E$5:$H$5,H192:K192)</f>
        <v>2.0850559663834587</v>
      </c>
      <c r="O192">
        <f>SUMXMY2($E$6:$H$6,H192:K192)</f>
        <v>20.958963208353317</v>
      </c>
      <c r="P192" s="2">
        <f>SUMXMY2($E$7:$H$7,H192:K192)</f>
        <v>3.0152465571672487</v>
      </c>
      <c r="Q192">
        <f t="shared" si="11"/>
        <v>1.5120351317499814</v>
      </c>
      <c r="R192">
        <f t="shared" si="12"/>
        <v>1</v>
      </c>
    </row>
    <row r="193" spans="1:18" x14ac:dyDescent="0.2">
      <c r="A193">
        <f t="shared" si="13"/>
        <v>181</v>
      </c>
      <c r="B193" s="1">
        <v>24005000000</v>
      </c>
      <c r="C193" t="s">
        <v>104</v>
      </c>
      <c r="D193">
        <v>2.7099999999999999E-2</v>
      </c>
      <c r="E193">
        <v>40185</v>
      </c>
      <c r="F193">
        <v>0.79510000000000003</v>
      </c>
      <c r="G193" s="2">
        <v>0.22789999999999999</v>
      </c>
      <c r="H193">
        <f t="shared" si="10"/>
        <v>-4.8609478347130822E-2</v>
      </c>
      <c r="I193">
        <f>STANDARDIZE(E193,E$9,E$10)</f>
        <v>0.11693464050729045</v>
      </c>
      <c r="J193">
        <f>STANDARDIZE(F193,F$9,F$10)</f>
        <v>0.84029321076508456</v>
      </c>
      <c r="K193" s="2">
        <f>STANDARDIZE(G193,G$9,G$10)</f>
        <v>-0.28744937508444746</v>
      </c>
      <c r="L193" s="3">
        <f>SUMXMY2($E$3:$H$3, H193:K193)</f>
        <v>2.5087612619579862</v>
      </c>
      <c r="M193" s="3">
        <f>SUMXMY2($E$4:$H$4,H193:K193)</f>
        <v>0.75466761240092217</v>
      </c>
      <c r="N193">
        <f>SUMXMY2($E$5:$H$5,H193:K193)</f>
        <v>2.5442086356089622</v>
      </c>
      <c r="O193">
        <f>SUMXMY2($E$6:$H$6,H193:K193)</f>
        <v>5.3998464118971672</v>
      </c>
      <c r="P193" s="2">
        <f>SUMXMY2($E$7:$H$7,H193:K193)</f>
        <v>12.420993161578981</v>
      </c>
      <c r="Q193">
        <f t="shared" si="11"/>
        <v>0.75466761240092217</v>
      </c>
      <c r="R193">
        <f t="shared" si="12"/>
        <v>2</v>
      </c>
    </row>
    <row r="194" spans="1:18" x14ac:dyDescent="0.2">
      <c r="A194">
        <f t="shared" si="13"/>
        <v>182</v>
      </c>
      <c r="B194" s="1">
        <v>24005000000</v>
      </c>
      <c r="C194" t="s">
        <v>104</v>
      </c>
      <c r="D194">
        <v>2.69E-2</v>
      </c>
      <c r="E194">
        <v>32800</v>
      </c>
      <c r="F194">
        <v>0.75060000000000004</v>
      </c>
      <c r="G194" s="2">
        <v>0.30459999999999998</v>
      </c>
      <c r="H194">
        <f t="shared" si="10"/>
        <v>-5.6889769389105227E-2</v>
      </c>
      <c r="I194">
        <f>STANDARDIZE(E194,E$9,E$10)</f>
        <v>-0.38982651060264767</v>
      </c>
      <c r="J194">
        <f>STANDARDIZE(F194,F$9,F$10)</f>
        <v>6.1881944344251413E-2</v>
      </c>
      <c r="K194" s="2">
        <f>STANDARDIZE(G194,G$9,G$10)</f>
        <v>0.16612629613405505</v>
      </c>
      <c r="L194" s="3">
        <f>SUMXMY2($E$3:$H$3, H194:K194)</f>
        <v>0.53778228013211893</v>
      </c>
      <c r="M194" s="3">
        <f>SUMXMY2($E$4:$H$4,H194:K194)</f>
        <v>2.5454138557926234</v>
      </c>
      <c r="N194">
        <f>SUMXMY2($E$5:$H$5,H194:K194)</f>
        <v>0.59086608707436594</v>
      </c>
      <c r="O194">
        <f>SUMXMY2($E$6:$H$6,H194:K194)</f>
        <v>9.9970012795391696</v>
      </c>
      <c r="P194" s="2">
        <f>SUMXMY2($E$7:$H$7,H194:K194)</f>
        <v>7.0428635854796928</v>
      </c>
      <c r="Q194">
        <f t="shared" si="11"/>
        <v>0.53778228013211893</v>
      </c>
      <c r="R194">
        <f t="shared" si="12"/>
        <v>1</v>
      </c>
    </row>
    <row r="195" spans="1:18" x14ac:dyDescent="0.2">
      <c r="A195">
        <f t="shared" si="13"/>
        <v>183</v>
      </c>
      <c r="B195" s="1">
        <v>24510000000</v>
      </c>
      <c r="C195" t="s">
        <v>73</v>
      </c>
      <c r="D195">
        <v>2.6599999999999999E-2</v>
      </c>
      <c r="E195">
        <v>31759</v>
      </c>
      <c r="F195">
        <v>0.79430000000000001</v>
      </c>
      <c r="G195" s="2">
        <v>0.3901</v>
      </c>
      <c r="H195">
        <f t="shared" si="10"/>
        <v>-6.9310205952066981E-2</v>
      </c>
      <c r="I195">
        <f>STANDARDIZE(E195,E$9,E$10)</f>
        <v>-0.46126027611455633</v>
      </c>
      <c r="J195">
        <f>STANDARDIZE(F195,F$9,F$10)</f>
        <v>0.82629930035751864</v>
      </c>
      <c r="K195" s="2">
        <f>STANDARDIZE(G195,G$9,G$10)</f>
        <v>0.67174194006080834</v>
      </c>
      <c r="L195" s="3">
        <f>SUMXMY2($E$3:$H$3, H195:K195)</f>
        <v>2.4753537083273156</v>
      </c>
      <c r="M195" s="3">
        <f>SUMXMY2($E$4:$H$4,H195:K195)</f>
        <v>3.3630132224123526</v>
      </c>
      <c r="N195">
        <f>SUMXMY2($E$5:$H$5,H195:K195)</f>
        <v>0.94282364998256962</v>
      </c>
      <c r="O195">
        <f>SUMXMY2($E$6:$H$6,H195:K195)</f>
        <v>10.634039206445399</v>
      </c>
      <c r="P195" s="2">
        <f>SUMXMY2($E$7:$H$7,H195:K195)</f>
        <v>8.3816603596191221</v>
      </c>
      <c r="Q195">
        <f t="shared" si="11"/>
        <v>0.94282364998256962</v>
      </c>
      <c r="R195">
        <f t="shared" si="12"/>
        <v>3</v>
      </c>
    </row>
    <row r="196" spans="1:18" x14ac:dyDescent="0.2">
      <c r="A196">
        <f t="shared" si="13"/>
        <v>184</v>
      </c>
      <c r="B196" s="1">
        <v>24510000000</v>
      </c>
      <c r="C196" t="s">
        <v>106</v>
      </c>
      <c r="D196">
        <v>2.5899999999999999E-2</v>
      </c>
      <c r="E196">
        <v>33660</v>
      </c>
      <c r="F196">
        <v>0.7097</v>
      </c>
      <c r="G196" s="2">
        <v>0.27779999999999999</v>
      </c>
      <c r="H196">
        <f t="shared" si="10"/>
        <v>-9.8291224598977545E-2</v>
      </c>
      <c r="I196">
        <f>STANDARDIZE(E196,E$9,E$10)</f>
        <v>-0.33081302516533595</v>
      </c>
      <c r="J196">
        <f>STANDARDIZE(F196,F$9,F$10)</f>
        <v>-0.65355672524253794</v>
      </c>
      <c r="K196" s="2">
        <f>STANDARDIZE(G196,G$9,G$10)</f>
        <v>7.6409247043827582E-3</v>
      </c>
      <c r="L196" s="3">
        <f>SUMXMY2($E$3:$H$3, H196:K196)</f>
        <v>4.8647740991327557E-2</v>
      </c>
      <c r="M196" s="3">
        <f>SUMXMY2($E$4:$H$4,H196:K196)</f>
        <v>3.6141678707724454</v>
      </c>
      <c r="N196">
        <f>SUMXMY2($E$5:$H$5,H196:K196)</f>
        <v>1.3102373597300465</v>
      </c>
      <c r="O196">
        <f>SUMXMY2($E$6:$H$6,H196:K196)</f>
        <v>11.611524391486993</v>
      </c>
      <c r="P196" s="2">
        <f>SUMXMY2($E$7:$H$7,H196:K196)</f>
        <v>6.3494662035837734</v>
      </c>
      <c r="Q196">
        <f t="shared" si="11"/>
        <v>4.8647740991327557E-2</v>
      </c>
      <c r="R196">
        <f t="shared" si="12"/>
        <v>1</v>
      </c>
    </row>
    <row r="197" spans="1:18" x14ac:dyDescent="0.2">
      <c r="A197">
        <f t="shared" si="13"/>
        <v>185</v>
      </c>
      <c r="B197" s="1">
        <v>24005000000</v>
      </c>
      <c r="C197" t="s">
        <v>92</v>
      </c>
      <c r="D197">
        <v>2.58E-2</v>
      </c>
      <c r="E197">
        <v>41514</v>
      </c>
      <c r="F197">
        <v>0.74860000000000004</v>
      </c>
      <c r="G197" s="2">
        <v>0.19570000000000001</v>
      </c>
      <c r="H197">
        <f t="shared" si="10"/>
        <v>-0.10243137011996474</v>
      </c>
      <c r="I197">
        <f>STANDARDIZE(E197,E$9,E$10)</f>
        <v>0.20813106160750816</v>
      </c>
      <c r="J197">
        <f>STANDARDIZE(F197,F$9,F$10)</f>
        <v>2.6897168325337523E-2</v>
      </c>
      <c r="K197" s="2">
        <f>STANDARDIZE(G197,G$9,G$10)</f>
        <v>-0.47786836613054617</v>
      </c>
      <c r="L197" s="3">
        <f>SUMXMY2($E$3:$H$3, H197:K197)</f>
        <v>1.0326941394857632</v>
      </c>
      <c r="M197" s="3">
        <f>SUMXMY2($E$4:$H$4,H197:K197)</f>
        <v>0.98610466816576137</v>
      </c>
      <c r="N197">
        <f>SUMXMY2($E$5:$H$5,H197:K197)</f>
        <v>2.48607046794283</v>
      </c>
      <c r="O197">
        <f>SUMXMY2($E$6:$H$6,H197:K197)</f>
        <v>6.1744816414428403</v>
      </c>
      <c r="P197" s="2">
        <f>SUMXMY2($E$7:$H$7,H197:K197)</f>
        <v>10.816875053038121</v>
      </c>
      <c r="Q197">
        <f t="shared" si="11"/>
        <v>0.98610466816576137</v>
      </c>
      <c r="R197">
        <f t="shared" si="12"/>
        <v>2</v>
      </c>
    </row>
    <row r="198" spans="1:18" x14ac:dyDescent="0.2">
      <c r="A198">
        <f t="shared" si="13"/>
        <v>186</v>
      </c>
      <c r="B198" s="1">
        <v>24510000000</v>
      </c>
      <c r="C198" t="s">
        <v>123</v>
      </c>
      <c r="D198">
        <v>2.58E-2</v>
      </c>
      <c r="E198">
        <v>35464</v>
      </c>
      <c r="F198">
        <v>0.71560000000000001</v>
      </c>
      <c r="G198" s="2">
        <v>0.34289999999999998</v>
      </c>
      <c r="H198">
        <f t="shared" si="10"/>
        <v>-0.10243137011996474</v>
      </c>
      <c r="I198">
        <f>STANDARDIZE(E198,E$9,E$10)</f>
        <v>-0.20702194641078914</v>
      </c>
      <c r="J198">
        <f>STANDARDIZE(F198,F$9,F$10)</f>
        <v>-0.55035163598674175</v>
      </c>
      <c r="K198" s="2">
        <f>STANDARDIZE(G198,G$9,G$10)</f>
        <v>0.39261845008019125</v>
      </c>
      <c r="L198" s="3">
        <f>SUMXMY2($E$3:$H$3, H198:K198)</f>
        <v>7.2102452235642961E-2</v>
      </c>
      <c r="M198" s="3">
        <f>SUMXMY2($E$4:$H$4,H198:K198)</f>
        <v>3.8012950313327893</v>
      </c>
      <c r="N198">
        <f>SUMXMY2($E$5:$H$5,H198:K198)</f>
        <v>0.929189697717693</v>
      </c>
      <c r="O198">
        <f>SUMXMY2($E$6:$H$6,H198:K198)</f>
        <v>11.86256403166314</v>
      </c>
      <c r="P198" s="2">
        <f>SUMXMY2($E$7:$H$7,H198:K198)</f>
        <v>5.6568570166856507</v>
      </c>
      <c r="Q198">
        <f t="shared" si="11"/>
        <v>7.2102452235642961E-2</v>
      </c>
      <c r="R198">
        <f t="shared" si="12"/>
        <v>1</v>
      </c>
    </row>
    <row r="199" spans="1:18" x14ac:dyDescent="0.2">
      <c r="A199">
        <f t="shared" si="13"/>
        <v>187</v>
      </c>
      <c r="B199" s="1">
        <v>24005000000</v>
      </c>
      <c r="C199" t="s">
        <v>121</v>
      </c>
      <c r="D199">
        <v>2.5700000000000001E-2</v>
      </c>
      <c r="E199">
        <v>31213</v>
      </c>
      <c r="F199">
        <v>0.70650000000000002</v>
      </c>
      <c r="G199" s="2">
        <v>0.32600000000000001</v>
      </c>
      <c r="H199">
        <f t="shared" si="10"/>
        <v>-0.10657151564095195</v>
      </c>
      <c r="I199">
        <f>STANDARDIZE(E199,E$9,E$10)</f>
        <v>-0.49872697733405885</v>
      </c>
      <c r="J199">
        <f>STANDARDIZE(F199,F$9,F$10)</f>
        <v>-0.70953236687279975</v>
      </c>
      <c r="K199" s="2">
        <f>STANDARDIZE(G199,G$9,G$10)</f>
        <v>0.29267804794730101</v>
      </c>
      <c r="L199" s="3">
        <f>SUMXMY2($E$3:$H$3, H199:K199)</f>
        <v>0.11417503027521604</v>
      </c>
      <c r="M199" s="3">
        <f>SUMXMY2($E$4:$H$4,H199:K199)</f>
        <v>4.5985436575785377</v>
      </c>
      <c r="N199">
        <f>SUMXMY2($E$5:$H$5,H199:K199)</f>
        <v>0.98386853467411228</v>
      </c>
      <c r="O199">
        <f>SUMXMY2($E$6:$H$6,H199:K199)</f>
        <v>13.432300319937637</v>
      </c>
      <c r="P199" s="2">
        <f>SUMXMY2($E$7:$H$7,H199:K199)</f>
        <v>5.1724059323943976</v>
      </c>
      <c r="Q199">
        <f t="shared" si="11"/>
        <v>0.11417503027521604</v>
      </c>
      <c r="R199">
        <f t="shared" si="12"/>
        <v>1</v>
      </c>
    </row>
    <row r="200" spans="1:18" x14ac:dyDescent="0.2">
      <c r="A200">
        <f t="shared" si="13"/>
        <v>188</v>
      </c>
      <c r="B200" s="1">
        <v>24005000000</v>
      </c>
      <c r="C200" t="s">
        <v>110</v>
      </c>
      <c r="D200">
        <v>2.5600000000000001E-2</v>
      </c>
      <c r="E200">
        <v>29390</v>
      </c>
      <c r="F200">
        <v>0.7571</v>
      </c>
      <c r="G200" s="2">
        <v>0.32400000000000001</v>
      </c>
      <c r="H200">
        <f t="shared" si="10"/>
        <v>-0.11071166116193916</v>
      </c>
      <c r="I200">
        <f>STANDARDIZE(E200,E$9,E$10)</f>
        <v>-0.62382184239477889</v>
      </c>
      <c r="J200">
        <f>STANDARDIZE(F200,F$9,F$10)</f>
        <v>0.17558246640572059</v>
      </c>
      <c r="K200" s="2">
        <f>STANDARDIZE(G200,G$9,G$10)</f>
        <v>0.28085078142269859</v>
      </c>
      <c r="L200" s="3">
        <f>SUMXMY2($E$3:$H$3, H200:K200)</f>
        <v>0.84746600696557484</v>
      </c>
      <c r="M200" s="3">
        <f>SUMXMY2($E$4:$H$4,H200:K200)</f>
        <v>3.0919977645281636</v>
      </c>
      <c r="N200">
        <f>SUMXMY2($E$5:$H$5,H200:K200)</f>
        <v>0.45203612098342094</v>
      </c>
      <c r="O200">
        <f>SUMXMY2($E$6:$H$6,H200:K200)</f>
        <v>11.054245591004321</v>
      </c>
      <c r="P200" s="2">
        <f>SUMXMY2($E$7:$H$7,H200:K200)</f>
        <v>6.8407546200211158</v>
      </c>
      <c r="Q200">
        <f t="shared" si="11"/>
        <v>0.45203612098342094</v>
      </c>
      <c r="R200">
        <f t="shared" si="12"/>
        <v>3</v>
      </c>
    </row>
    <row r="201" spans="1:18" x14ac:dyDescent="0.2">
      <c r="A201">
        <f t="shared" si="13"/>
        <v>189</v>
      </c>
      <c r="B201" s="1">
        <v>24005000000</v>
      </c>
      <c r="C201" t="s">
        <v>92</v>
      </c>
      <c r="D201">
        <v>2.5499999999999998E-2</v>
      </c>
      <c r="E201">
        <v>40542</v>
      </c>
      <c r="F201">
        <v>0.76080000000000003</v>
      </c>
      <c r="G201" s="2">
        <v>0.29480000000000001</v>
      </c>
      <c r="H201">
        <f t="shared" si="10"/>
        <v>-0.11485180668292649</v>
      </c>
      <c r="I201">
        <f>STANDARDIZE(E201,E$9,E$10)</f>
        <v>0.14143209899696518</v>
      </c>
      <c r="J201">
        <f>STANDARDIZE(F201,F$9,F$10)</f>
        <v>0.24030430204071188</v>
      </c>
      <c r="K201" s="2">
        <f>STANDARDIZE(G201,G$9,G$10)</f>
        <v>0.10817269016350337</v>
      </c>
      <c r="L201" s="3">
        <f>SUMXMY2($E$3:$H$3, H201:K201)</f>
        <v>0.90239565718089221</v>
      </c>
      <c r="M201" s="3">
        <f>SUMXMY2($E$4:$H$4,H201:K201)</f>
        <v>1.3768810929776136</v>
      </c>
      <c r="N201">
        <f>SUMXMY2($E$5:$H$5,H201:K201)</f>
        <v>1.4077354654713248</v>
      </c>
      <c r="O201">
        <f>SUMXMY2($E$6:$H$6,H201:K201)</f>
        <v>7.1946178908575815</v>
      </c>
      <c r="P201" s="2">
        <f>SUMXMY2($E$7:$H$7,H201:K201)</f>
        <v>9.1428396914173238</v>
      </c>
      <c r="Q201">
        <f t="shared" si="11"/>
        <v>0.90239565718089221</v>
      </c>
      <c r="R201">
        <f t="shared" si="12"/>
        <v>1</v>
      </c>
    </row>
    <row r="202" spans="1:18" x14ac:dyDescent="0.2">
      <c r="A202">
        <f t="shared" si="13"/>
        <v>190</v>
      </c>
      <c r="B202" s="1">
        <v>24510000000</v>
      </c>
      <c r="C202" t="s">
        <v>124</v>
      </c>
      <c r="D202">
        <v>2.5399999999999999E-2</v>
      </c>
      <c r="E202">
        <v>34074</v>
      </c>
      <c r="F202">
        <v>0.74660000000000004</v>
      </c>
      <c r="G202" s="2">
        <v>0.29749999999999999</v>
      </c>
      <c r="H202">
        <f t="shared" si="10"/>
        <v>-0.1189919522039137</v>
      </c>
      <c r="I202">
        <f>STANDARDIZE(E202,E$9,E$10)</f>
        <v>-0.30240420775714177</v>
      </c>
      <c r="J202">
        <f>STANDARDIZE(F202,F$9,F$10)</f>
        <v>-8.0876076935763701E-3</v>
      </c>
      <c r="K202" s="2">
        <f>STANDARDIZE(G202,G$9,G$10)</f>
        <v>0.1241394999717165</v>
      </c>
      <c r="L202" s="3">
        <f>SUMXMY2($E$3:$H$3, H202:K202)</f>
        <v>0.40875412887119167</v>
      </c>
      <c r="M202" s="3">
        <f>SUMXMY2($E$4:$H$4,H202:K202)</f>
        <v>2.3387467354669162</v>
      </c>
      <c r="N202">
        <f>SUMXMY2($E$5:$H$5,H202:K202)</f>
        <v>0.7622880401511134</v>
      </c>
      <c r="O202">
        <f>SUMXMY2($E$6:$H$6,H202:K202)</f>
        <v>9.5595357991404466</v>
      </c>
      <c r="P202" s="2">
        <f>SUMXMY2($E$7:$H$7,H202:K202)</f>
        <v>7.3395742832120572</v>
      </c>
      <c r="Q202">
        <f t="shared" si="11"/>
        <v>0.40875412887119167</v>
      </c>
      <c r="R202">
        <f t="shared" si="12"/>
        <v>1</v>
      </c>
    </row>
    <row r="203" spans="1:18" x14ac:dyDescent="0.2">
      <c r="A203">
        <f t="shared" si="13"/>
        <v>191</v>
      </c>
      <c r="B203" s="1">
        <v>24005000000</v>
      </c>
      <c r="C203" t="s">
        <v>125</v>
      </c>
      <c r="D203">
        <v>2.52E-2</v>
      </c>
      <c r="E203">
        <v>39890</v>
      </c>
      <c r="F203">
        <v>0.78149999999999997</v>
      </c>
      <c r="G203" s="2">
        <v>0.19869999999999999</v>
      </c>
      <c r="H203">
        <f t="shared" si="10"/>
        <v>-0.12727224324588809</v>
      </c>
      <c r="I203">
        <f>STANDARDIZE(E203,E$9,E$10)</f>
        <v>9.6691642595654465E-2</v>
      </c>
      <c r="J203">
        <f>STANDARDIZE(F203,F$9,F$10)</f>
        <v>0.6023967338364693</v>
      </c>
      <c r="K203" s="2">
        <f>STANDARDIZE(G203,G$9,G$10)</f>
        <v>-0.46012746634364271</v>
      </c>
      <c r="L203" s="3">
        <f>SUMXMY2($E$3:$H$3, H203:K203)</f>
        <v>2.0164029723202916</v>
      </c>
      <c r="M203" s="3">
        <f>SUMXMY2($E$4:$H$4,H203:K203)</f>
        <v>0.59012169346999521</v>
      </c>
      <c r="N203">
        <f>SUMXMY2($E$5:$H$5,H203:K203)</f>
        <v>2.6154805005105004</v>
      </c>
      <c r="O203">
        <f>SUMXMY2($E$6:$H$6,H203:K203)</f>
        <v>5.2961531503980392</v>
      </c>
      <c r="P203" s="2">
        <f>SUMXMY2($E$7:$H$7,H203:K203)</f>
        <v>12.342852421677279</v>
      </c>
      <c r="Q203">
        <f t="shared" si="11"/>
        <v>0.59012169346999521</v>
      </c>
      <c r="R203">
        <f t="shared" si="12"/>
        <v>2</v>
      </c>
    </row>
    <row r="204" spans="1:18" x14ac:dyDescent="0.2">
      <c r="A204">
        <f t="shared" si="13"/>
        <v>192</v>
      </c>
      <c r="B204" s="1">
        <v>24510000000</v>
      </c>
      <c r="C204" t="s">
        <v>126</v>
      </c>
      <c r="D204">
        <v>2.52E-2</v>
      </c>
      <c r="E204">
        <v>24561</v>
      </c>
      <c r="F204">
        <v>0.73080000000000001</v>
      </c>
      <c r="G204" s="2">
        <v>0.5413</v>
      </c>
      <c r="H204">
        <f t="shared" si="10"/>
        <v>-0.12727224324588809</v>
      </c>
      <c r="I204">
        <f>STANDARDIZE(E204,E$9,E$10)</f>
        <v>-0.95518942515847438</v>
      </c>
      <c r="J204">
        <f>STANDARDIZE(F204,F$9,F$10)</f>
        <v>-0.28446733824299653</v>
      </c>
      <c r="K204" s="2">
        <f>STANDARDIZE(G204,G$9,G$10)</f>
        <v>1.5658832893207508</v>
      </c>
      <c r="L204" s="3">
        <f>SUMXMY2($E$3:$H$3, H204:K204)</f>
        <v>2.6551792648519488</v>
      </c>
      <c r="M204" s="3">
        <f>SUMXMY2($E$4:$H$4,H204:K204)</f>
        <v>8.9090648750777959</v>
      </c>
      <c r="N204">
        <f>SUMXMY2($E$5:$H$5,H204:K204)</f>
        <v>1.1827466215529086</v>
      </c>
      <c r="O204">
        <f>SUMXMY2($E$6:$H$6,H204:K204)</f>
        <v>19.912389918254597</v>
      </c>
      <c r="P204" s="2">
        <f>SUMXMY2($E$7:$H$7,H204:K204)</f>
        <v>3.6198389018295396</v>
      </c>
      <c r="Q204">
        <f t="shared" si="11"/>
        <v>1.1827466215529086</v>
      </c>
      <c r="R204">
        <f t="shared" si="12"/>
        <v>3</v>
      </c>
    </row>
    <row r="205" spans="1:18" x14ac:dyDescent="0.2">
      <c r="A205">
        <f t="shared" si="13"/>
        <v>193</v>
      </c>
      <c r="B205" s="1">
        <v>24005000000</v>
      </c>
      <c r="C205" t="s">
        <v>68</v>
      </c>
      <c r="D205">
        <v>2.4799999999999999E-2</v>
      </c>
      <c r="E205">
        <v>34536</v>
      </c>
      <c r="F205">
        <v>0.75549999999999995</v>
      </c>
      <c r="G205" s="2">
        <v>0.2482</v>
      </c>
      <c r="H205">
        <f t="shared" si="10"/>
        <v>-0.14383282532983707</v>
      </c>
      <c r="I205">
        <f>STANDARDIZE(E205,E$9,E$10)</f>
        <v>-0.27070161441756269</v>
      </c>
      <c r="J205">
        <f>STANDARDIZE(F205,F$9,F$10)</f>
        <v>0.14759464559058871</v>
      </c>
      <c r="K205" s="2">
        <f>STANDARDIZE(G205,G$9,G$10)</f>
        <v>-0.16740261985973287</v>
      </c>
      <c r="L205" s="3">
        <f>SUMXMY2($E$3:$H$3, H205:K205)</f>
        <v>0.7253735456665078</v>
      </c>
      <c r="M205" s="3">
        <f>SUMXMY2($E$4:$H$4,H205:K205)</f>
        <v>1.6555308772206319</v>
      </c>
      <c r="N205">
        <f>SUMXMY2($E$5:$H$5,H205:K205)</f>
        <v>1.2452005183029424</v>
      </c>
      <c r="O205">
        <f>SUMXMY2($E$6:$H$6,H205:K205)</f>
        <v>8.1969675643387525</v>
      </c>
      <c r="P205" s="2">
        <f>SUMXMY2($E$7:$H$7,H205:K205)</f>
        <v>8.8656860415714664</v>
      </c>
      <c r="Q205">
        <f t="shared" si="11"/>
        <v>0.7253735456665078</v>
      </c>
      <c r="R205">
        <f t="shared" si="12"/>
        <v>1</v>
      </c>
    </row>
    <row r="206" spans="1:18" x14ac:dyDescent="0.2">
      <c r="A206">
        <f t="shared" si="13"/>
        <v>194</v>
      </c>
      <c r="B206" s="1">
        <v>24005000000</v>
      </c>
      <c r="C206" t="s">
        <v>97</v>
      </c>
      <c r="D206">
        <v>2.47E-2</v>
      </c>
      <c r="E206">
        <v>37492</v>
      </c>
      <c r="F206">
        <v>0.76990000000000003</v>
      </c>
      <c r="G206" s="2">
        <v>0.2455</v>
      </c>
      <c r="H206">
        <f t="shared" ref="H206:H269" si="14">STANDARDIZE(D206,D$9,D$10)</f>
        <v>-0.14797297085082425</v>
      </c>
      <c r="I206">
        <f>STANDARDIZE(E206,E$9,E$10)</f>
        <v>-6.7859913309779737E-2</v>
      </c>
      <c r="J206">
        <f>STANDARDIZE(F206,F$9,F$10)</f>
        <v>0.3994850329267699</v>
      </c>
      <c r="K206" s="2">
        <f>STANDARDIZE(G206,G$9,G$10)</f>
        <v>-0.1833694296679462</v>
      </c>
      <c r="L206" s="3">
        <f>SUMXMY2($E$3:$H$3, H206:K206)</f>
        <v>1.2111682975452993</v>
      </c>
      <c r="M206" s="3">
        <f>SUMXMY2($E$4:$H$4,H206:K206)</f>
        <v>1.0769147609754628</v>
      </c>
      <c r="N206">
        <f>SUMXMY2($E$5:$H$5,H206:K206)</f>
        <v>1.6365914896363778</v>
      </c>
      <c r="O206">
        <f>SUMXMY2($E$6:$H$6,H206:K206)</f>
        <v>6.7801774071360112</v>
      </c>
      <c r="P206" s="2">
        <f>SUMXMY2($E$7:$H$7,H206:K206)</f>
        <v>10.176047750670232</v>
      </c>
      <c r="Q206">
        <f t="shared" ref="Q206:Q269" si="15">MIN(L206:P206)</f>
        <v>1.0769147609754628</v>
      </c>
      <c r="R206">
        <f t="shared" ref="R206:R269" si="16">MATCH(Q206,L206:P206,0)</f>
        <v>2</v>
      </c>
    </row>
    <row r="207" spans="1:18" x14ac:dyDescent="0.2">
      <c r="A207">
        <f t="shared" ref="A207:A270" si="17">A206+1</f>
        <v>195</v>
      </c>
      <c r="B207" s="1">
        <v>24510000000</v>
      </c>
      <c r="C207" t="s">
        <v>127</v>
      </c>
      <c r="D207">
        <v>2.47E-2</v>
      </c>
      <c r="E207">
        <v>39473</v>
      </c>
      <c r="F207">
        <v>0.7802</v>
      </c>
      <c r="G207" s="2">
        <v>0.255</v>
      </c>
      <c r="H207">
        <f t="shared" si="14"/>
        <v>-0.14797297085082425</v>
      </c>
      <c r="I207">
        <f>STANDARDIZE(E207,E$9,E$10)</f>
        <v>6.807696419174869E-2</v>
      </c>
      <c r="J207">
        <f>STANDARDIZE(F207,F$9,F$10)</f>
        <v>0.57965662942417584</v>
      </c>
      <c r="K207" s="2">
        <f>STANDARDIZE(G207,G$9,G$10)</f>
        <v>-0.12718991367608468</v>
      </c>
      <c r="L207" s="3">
        <f>SUMXMY2($E$3:$H$3, H207:K207)</f>
        <v>1.6390431999101533</v>
      </c>
      <c r="M207" s="3">
        <f>SUMXMY2($E$4:$H$4,H207:K207)</f>
        <v>0.87705809902681198</v>
      </c>
      <c r="N207">
        <f>SUMXMY2($E$5:$H$5,H207:K207)</f>
        <v>1.9128612325017622</v>
      </c>
      <c r="O207">
        <f>SUMXMY2($E$6:$H$6,H207:K207)</f>
        <v>6.0930296198991751</v>
      </c>
      <c r="P207" s="2">
        <f>SUMXMY2($E$7:$H$7,H207:K207)</f>
        <v>10.965805456294856</v>
      </c>
      <c r="Q207">
        <f t="shared" si="15"/>
        <v>0.87705809902681198</v>
      </c>
      <c r="R207">
        <f t="shared" si="16"/>
        <v>2</v>
      </c>
    </row>
    <row r="208" spans="1:18" x14ac:dyDescent="0.2">
      <c r="A208">
        <f t="shared" si="17"/>
        <v>196</v>
      </c>
      <c r="B208" s="1">
        <v>24510000000</v>
      </c>
      <c r="C208" t="s">
        <v>128</v>
      </c>
      <c r="D208">
        <v>2.4400000000000002E-2</v>
      </c>
      <c r="E208">
        <v>47909</v>
      </c>
      <c r="F208">
        <v>0.74309999999999998</v>
      </c>
      <c r="G208" s="2">
        <v>0.16270000000000001</v>
      </c>
      <c r="H208">
        <f t="shared" si="14"/>
        <v>-0.16039340741378588</v>
      </c>
      <c r="I208">
        <f>STANDARDIZE(E208,E$9,E$10)</f>
        <v>0.646958084132634</v>
      </c>
      <c r="J208">
        <f>STANDARDIZE(F208,F$9,F$10)</f>
        <v>-6.9310965726676652E-2</v>
      </c>
      <c r="K208" s="2">
        <f>STANDARDIZE(G208,G$9,G$10)</f>
        <v>-0.67301826378648599</v>
      </c>
      <c r="L208" s="3">
        <f>SUMXMY2($E$3:$H$3, H208:K208)</f>
        <v>1.7562322388906293</v>
      </c>
      <c r="M208" s="3">
        <f>SUMXMY2($E$4:$H$4,H208:K208)</f>
        <v>0.85102720590233216</v>
      </c>
      <c r="N208">
        <f>SUMXMY2($E$5:$H$5,H208:K208)</f>
        <v>4.0668976312259524</v>
      </c>
      <c r="O208">
        <f>SUMXMY2($E$6:$H$6,H208:K208)</f>
        <v>4.8066584013614797</v>
      </c>
      <c r="P208" s="2">
        <f>SUMXMY2($E$7:$H$7,H208:K208)</f>
        <v>13.121809421749997</v>
      </c>
      <c r="Q208">
        <f t="shared" si="15"/>
        <v>0.85102720590233216</v>
      </c>
      <c r="R208">
        <f t="shared" si="16"/>
        <v>2</v>
      </c>
    </row>
    <row r="209" spans="1:18" x14ac:dyDescent="0.2">
      <c r="A209">
        <f t="shared" si="17"/>
        <v>197</v>
      </c>
      <c r="B209" s="1">
        <v>24510000000</v>
      </c>
      <c r="C209" t="s">
        <v>129</v>
      </c>
      <c r="D209">
        <v>2.4299999999999999E-2</v>
      </c>
      <c r="E209">
        <v>25104</v>
      </c>
      <c r="F209">
        <v>0.72789999999999999</v>
      </c>
      <c r="G209" s="2">
        <v>0.47370000000000001</v>
      </c>
      <c r="H209">
        <f t="shared" si="14"/>
        <v>-0.16453355293477323</v>
      </c>
      <c r="I209">
        <f>STANDARDIZE(E209,E$9,E$10)</f>
        <v>-0.91792858493468332</v>
      </c>
      <c r="J209">
        <f>STANDARDIZE(F209,F$9,F$10)</f>
        <v>-0.33519526347042183</v>
      </c>
      <c r="K209" s="2">
        <f>STANDARDIZE(G209,G$9,G$10)</f>
        <v>1.1661216807891892</v>
      </c>
      <c r="L209" s="3">
        <f>SUMXMY2($E$3:$H$3, H209:K209)</f>
        <v>1.5994255798776962</v>
      </c>
      <c r="M209" s="3">
        <f>SUMXMY2($E$4:$H$4,H209:K209)</f>
        <v>7.2149128546627335</v>
      </c>
      <c r="N209">
        <f>SUMXMY2($E$5:$H$5,H209:K209)</f>
        <v>0.69618477349647734</v>
      </c>
      <c r="O209">
        <f>SUMXMY2($E$6:$H$6,H209:K209)</f>
        <v>17.642427772605014</v>
      </c>
      <c r="P209" s="2">
        <f>SUMXMY2($E$7:$H$7,H209:K209)</f>
        <v>3.8750750001592174</v>
      </c>
      <c r="Q209">
        <f t="shared" si="15"/>
        <v>0.69618477349647734</v>
      </c>
      <c r="R209">
        <f t="shared" si="16"/>
        <v>3</v>
      </c>
    </row>
    <row r="210" spans="1:18" x14ac:dyDescent="0.2">
      <c r="A210">
        <f t="shared" si="17"/>
        <v>198</v>
      </c>
      <c r="B210" s="1">
        <v>24005000000</v>
      </c>
      <c r="C210" t="s">
        <v>82</v>
      </c>
      <c r="D210">
        <v>2.4199999999999999E-2</v>
      </c>
      <c r="E210">
        <v>48449</v>
      </c>
      <c r="F210">
        <v>0.80310000000000004</v>
      </c>
      <c r="G210" s="2">
        <v>9.7699999999999995E-2</v>
      </c>
      <c r="H210">
        <f t="shared" si="14"/>
        <v>-0.16867369845576041</v>
      </c>
      <c r="I210">
        <f>STANDARDIZE(E210,E$9,E$10)</f>
        <v>0.68401306336071344</v>
      </c>
      <c r="J210">
        <f>STANDARDIZE(F210,F$9,F$10)</f>
        <v>0.98023231484074014</v>
      </c>
      <c r="K210" s="2">
        <f>STANDARDIZE(G210,G$9,G$10)</f>
        <v>-1.0574044258360644</v>
      </c>
      <c r="L210" s="3">
        <f>SUMXMY2($E$3:$H$3, H210:K210)</f>
        <v>4.8961387285559308</v>
      </c>
      <c r="M210" s="3">
        <f>SUMXMY2($E$4:$H$4,H210:K210)</f>
        <v>0.38466139024657298</v>
      </c>
      <c r="N210">
        <f>SUMXMY2($E$5:$H$5,H210:K210)</f>
        <v>6.2931470078449028</v>
      </c>
      <c r="O210">
        <f>SUMXMY2($E$6:$H$6,H210:K210)</f>
        <v>2.3800747778350764</v>
      </c>
      <c r="P210" s="2">
        <f>SUMXMY2($E$7:$H$7,H210:K210)</f>
        <v>18.86667970643429</v>
      </c>
      <c r="Q210">
        <f t="shared" si="15"/>
        <v>0.38466139024657298</v>
      </c>
      <c r="R210">
        <f t="shared" si="16"/>
        <v>2</v>
      </c>
    </row>
    <row r="211" spans="1:18" x14ac:dyDescent="0.2">
      <c r="A211">
        <f t="shared" si="17"/>
        <v>199</v>
      </c>
      <c r="B211" s="1">
        <v>24005000000</v>
      </c>
      <c r="C211" t="s">
        <v>68</v>
      </c>
      <c r="D211">
        <v>2.41E-2</v>
      </c>
      <c r="E211">
        <v>31916</v>
      </c>
      <c r="F211">
        <v>0.73860000000000003</v>
      </c>
      <c r="G211" s="2">
        <v>0.32350000000000001</v>
      </c>
      <c r="H211">
        <f t="shared" si="14"/>
        <v>-0.17281384397674762</v>
      </c>
      <c r="I211">
        <f>STANDARDIZE(E211,E$9,E$10)</f>
        <v>-0.45048688400565173</v>
      </c>
      <c r="J211">
        <f>STANDARDIZE(F211,F$9,F$10)</f>
        <v>-0.14802671176923193</v>
      </c>
      <c r="K211" s="2">
        <f>STANDARDIZE(G211,G$9,G$10)</f>
        <v>0.27789396479154799</v>
      </c>
      <c r="L211" s="3">
        <f>SUMXMY2($E$3:$H$3, H211:K211)</f>
        <v>0.30738052425653106</v>
      </c>
      <c r="M211" s="3">
        <f>SUMXMY2($E$4:$H$4,H211:K211)</f>
        <v>3.0915856120052201</v>
      </c>
      <c r="N211">
        <f>SUMXMY2($E$5:$H$5,H211:K211)</f>
        <v>0.5911725644221405</v>
      </c>
      <c r="O211">
        <f>SUMXMY2($E$6:$H$6,H211:K211)</f>
        <v>10.99791771708156</v>
      </c>
      <c r="P211" s="2">
        <f>SUMXMY2($E$7:$H$7,H211:K211)</f>
        <v>6.465199653456188</v>
      </c>
      <c r="Q211">
        <f t="shared" si="15"/>
        <v>0.30738052425653106</v>
      </c>
      <c r="R211">
        <f t="shared" si="16"/>
        <v>1</v>
      </c>
    </row>
    <row r="212" spans="1:18" x14ac:dyDescent="0.2">
      <c r="A212">
        <f t="shared" si="17"/>
        <v>200</v>
      </c>
      <c r="B212" s="1">
        <v>24510000000</v>
      </c>
      <c r="C212" t="s">
        <v>130</v>
      </c>
      <c r="D212">
        <v>2.4E-2</v>
      </c>
      <c r="E212">
        <v>36213</v>
      </c>
      <c r="F212">
        <v>0.7802</v>
      </c>
      <c r="G212" s="2">
        <v>0.21759999999999999</v>
      </c>
      <c r="H212">
        <f t="shared" si="14"/>
        <v>-0.17695398949773483</v>
      </c>
      <c r="I212">
        <f>STANDARDIZE(E212,E$9,E$10)</f>
        <v>-0.1556253178148049</v>
      </c>
      <c r="J212">
        <f>STANDARDIZE(F212,F$9,F$10)</f>
        <v>0.57965662942417584</v>
      </c>
      <c r="K212" s="2">
        <f>STANDARDIZE(G212,G$9,G$10)</f>
        <v>-0.34835979768614989</v>
      </c>
      <c r="L212" s="3">
        <f>SUMXMY2($E$3:$H$3, H212:K212)</f>
        <v>1.7360462172999132</v>
      </c>
      <c r="M212" s="3">
        <f>SUMXMY2($E$4:$H$4,H212:K212)</f>
        <v>0.95012509919736932</v>
      </c>
      <c r="N212">
        <f>SUMXMY2($E$5:$H$5,H212:K212)</f>
        <v>2.0432247925278642</v>
      </c>
      <c r="O212">
        <f>SUMXMY2($E$6:$H$6,H212:K212)</f>
        <v>6.3883099339797047</v>
      </c>
      <c r="P212" s="2">
        <f>SUMXMY2($E$7:$H$7,H212:K212)</f>
        <v>11.328276328928707</v>
      </c>
      <c r="Q212">
        <f t="shared" si="15"/>
        <v>0.95012509919736932</v>
      </c>
      <c r="R212">
        <f t="shared" si="16"/>
        <v>2</v>
      </c>
    </row>
    <row r="213" spans="1:18" x14ac:dyDescent="0.2">
      <c r="A213">
        <f t="shared" si="17"/>
        <v>201</v>
      </c>
      <c r="B213" s="1">
        <v>24004000000</v>
      </c>
      <c r="C213" t="s">
        <v>113</v>
      </c>
      <c r="D213">
        <v>2.35E-2</v>
      </c>
      <c r="E213">
        <v>38945</v>
      </c>
      <c r="F213">
        <v>0.76090000000000002</v>
      </c>
      <c r="G213" s="2">
        <v>0.21279999999999999</v>
      </c>
      <c r="H213">
        <f t="shared" si="14"/>
        <v>-0.19765471710267099</v>
      </c>
      <c r="I213">
        <f>STANDARDIZE(E213,E$9,E$10)</f>
        <v>3.1845428946515465E-2</v>
      </c>
      <c r="J213">
        <f>STANDARDIZE(F213,F$9,F$10)</f>
        <v>0.24205354084165739</v>
      </c>
      <c r="K213" s="2">
        <f>STANDARDIZE(G213,G$9,G$10)</f>
        <v>-0.37674523734519566</v>
      </c>
      <c r="L213" s="3">
        <f>SUMXMY2($E$3:$H$3, H213:K213)</f>
        <v>1.1163312972981596</v>
      </c>
      <c r="M213" s="3">
        <f>SUMXMY2($E$4:$H$4,H213:K213)</f>
        <v>0.87427739765544688</v>
      </c>
      <c r="N213">
        <f>SUMXMY2($E$5:$H$5,H213:K213)</f>
        <v>2.1130388623305731</v>
      </c>
      <c r="O213">
        <f>SUMXMY2($E$6:$H$6,H213:K213)</f>
        <v>6.2467096037826533</v>
      </c>
      <c r="P213" s="2">
        <f>SUMXMY2($E$7:$H$7,H213:K213)</f>
        <v>10.822339967310068</v>
      </c>
      <c r="Q213">
        <f t="shared" si="15"/>
        <v>0.87427739765544688</v>
      </c>
      <c r="R213">
        <f t="shared" si="16"/>
        <v>2</v>
      </c>
    </row>
    <row r="214" spans="1:18" x14ac:dyDescent="0.2">
      <c r="A214">
        <f t="shared" si="17"/>
        <v>202</v>
      </c>
      <c r="B214" s="1">
        <v>24028000000</v>
      </c>
      <c r="C214" t="s">
        <v>131</v>
      </c>
      <c r="D214">
        <v>2.3300000000000001E-2</v>
      </c>
      <c r="E214">
        <v>34112</v>
      </c>
      <c r="F214">
        <v>0.73180000000000001</v>
      </c>
      <c r="G214" s="2">
        <v>0.23219999999999999</v>
      </c>
      <c r="H214">
        <f t="shared" si="14"/>
        <v>-0.20593500814464541</v>
      </c>
      <c r="I214">
        <f>STANDARDIZE(E214,E$9,E$10)</f>
        <v>-0.29979663514479543</v>
      </c>
      <c r="J214">
        <f>STANDARDIZE(F214,F$9,F$10)</f>
        <v>-0.26697495023353957</v>
      </c>
      <c r="K214" s="2">
        <f>STANDARDIZE(G214,G$9,G$10)</f>
        <v>-0.26202075205655229</v>
      </c>
      <c r="L214" s="3">
        <f>SUMXMY2($E$3:$H$3, H214:K214)</f>
        <v>0.32004295270969829</v>
      </c>
      <c r="M214" s="3">
        <f>SUMXMY2($E$4:$H$4,H214:K214)</f>
        <v>2.2245408368916695</v>
      </c>
      <c r="N214">
        <f>SUMXMY2($E$5:$H$5,H214:K214)</f>
        <v>1.5224598750170473</v>
      </c>
      <c r="O214">
        <f>SUMXMY2($E$6:$H$6,H214:K214)</f>
        <v>9.194548627766963</v>
      </c>
      <c r="P214" s="2">
        <f>SUMXMY2($E$7:$H$7,H214:K214)</f>
        <v>8.3408974067233981</v>
      </c>
      <c r="Q214">
        <f t="shared" si="15"/>
        <v>0.32004295270969829</v>
      </c>
      <c r="R214">
        <f t="shared" si="16"/>
        <v>1</v>
      </c>
    </row>
    <row r="215" spans="1:18" x14ac:dyDescent="0.2">
      <c r="A215">
        <f t="shared" si="17"/>
        <v>203</v>
      </c>
      <c r="B215" s="1">
        <v>24004000000</v>
      </c>
      <c r="C215" t="s">
        <v>32</v>
      </c>
      <c r="D215">
        <v>2.3300000000000001E-2</v>
      </c>
      <c r="E215">
        <v>35359</v>
      </c>
      <c r="F215">
        <v>0.71079999999999999</v>
      </c>
      <c r="G215" s="2">
        <v>0.30349999999999999</v>
      </c>
      <c r="H215">
        <f t="shared" si="14"/>
        <v>-0.20593500814464541</v>
      </c>
      <c r="I215">
        <f>STANDARDIZE(E215,E$9,E$10)</f>
        <v>-0.21422708126069348</v>
      </c>
      <c r="J215">
        <f>STANDARDIZE(F215,F$9,F$10)</f>
        <v>-0.6343150984321354</v>
      </c>
      <c r="K215" s="2">
        <f>STANDARDIZE(G215,G$9,G$10)</f>
        <v>0.15962129954552376</v>
      </c>
      <c r="L215" s="3">
        <f>SUMXMY2($E$3:$H$3, H215:K215)</f>
        <v>0</v>
      </c>
      <c r="M215" s="3">
        <f>SUMXMY2($E$4:$H$4,H215:K215)</f>
        <v>3.4895055542419806</v>
      </c>
      <c r="N215">
        <f>SUMXMY2($E$5:$H$5,H215:K215)</f>
        <v>1.3269616914228544</v>
      </c>
      <c r="O215">
        <f>SUMXMY2($E$6:$H$6,H215:K215)</f>
        <v>11.278706812447817</v>
      </c>
      <c r="P215" s="2">
        <f>SUMXMY2($E$7:$H$7,H215:K215)</f>
        <v>6.4873701628462266</v>
      </c>
      <c r="Q215">
        <f t="shared" si="15"/>
        <v>0</v>
      </c>
      <c r="R215">
        <f t="shared" si="16"/>
        <v>1</v>
      </c>
    </row>
    <row r="216" spans="1:18" x14ac:dyDescent="0.2">
      <c r="A216">
        <f t="shared" si="17"/>
        <v>204</v>
      </c>
      <c r="B216" s="1">
        <v>24005000000</v>
      </c>
      <c r="C216" t="s">
        <v>132</v>
      </c>
      <c r="D216">
        <v>2.3199999999999998E-2</v>
      </c>
      <c r="E216">
        <v>38139</v>
      </c>
      <c r="F216">
        <v>0.74490000000000001</v>
      </c>
      <c r="G216" s="2">
        <v>0.23050000000000001</v>
      </c>
      <c r="H216">
        <f t="shared" si="14"/>
        <v>-0.21007515366563273</v>
      </c>
      <c r="I216">
        <f>STANDARDIZE(E216,E$9,E$10)</f>
        <v>-2.3462558567988272E-2</v>
      </c>
      <c r="J216">
        <f>STANDARDIZE(F216,F$9,F$10)</f>
        <v>-3.782466730965376E-2</v>
      </c>
      <c r="K216" s="2">
        <f>STANDARDIZE(G216,G$9,G$10)</f>
        <v>-0.27207392860246421</v>
      </c>
      <c r="L216" s="3">
        <f>SUMXMY2($E$3:$H$3, H216:K216)</f>
        <v>0.57856984834953806</v>
      </c>
      <c r="M216" s="3">
        <f>SUMXMY2($E$4:$H$4,H216:K216)</f>
        <v>1.3669352580079011</v>
      </c>
      <c r="N216">
        <f>SUMXMY2($E$5:$H$5,H216:K216)</f>
        <v>1.7866719805481137</v>
      </c>
      <c r="O216">
        <f>SUMXMY2($E$6:$H$6,H216:K216)</f>
        <v>7.3600091362797597</v>
      </c>
      <c r="P216" s="2">
        <f>SUMXMY2($E$7:$H$7,H216:K216)</f>
        <v>9.5346541693059663</v>
      </c>
      <c r="Q216">
        <f t="shared" si="15"/>
        <v>0.57856984834953806</v>
      </c>
      <c r="R216">
        <f t="shared" si="16"/>
        <v>1</v>
      </c>
    </row>
    <row r="217" spans="1:18" x14ac:dyDescent="0.2">
      <c r="A217">
        <f t="shared" si="17"/>
        <v>205</v>
      </c>
      <c r="B217" s="1">
        <v>24510000000</v>
      </c>
      <c r="C217" t="s">
        <v>32</v>
      </c>
      <c r="D217">
        <v>2.3E-2</v>
      </c>
      <c r="E217">
        <v>31896</v>
      </c>
      <c r="F217">
        <v>0.78879999999999995</v>
      </c>
      <c r="G217" s="2">
        <v>0.28670000000000001</v>
      </c>
      <c r="H217">
        <f t="shared" si="14"/>
        <v>-0.21835544470760715</v>
      </c>
      <c r="I217">
        <f>STANDARDIZE(E217,E$9,E$10)</f>
        <v>-0.45185929064372876</v>
      </c>
      <c r="J217">
        <f>STANDARDIZE(F217,F$9,F$10)</f>
        <v>0.73009116630550441</v>
      </c>
      <c r="K217" s="2">
        <f>STANDARDIZE(G217,G$9,G$10)</f>
        <v>6.027226073886361E-2</v>
      </c>
      <c r="L217" s="3">
        <f>SUMXMY2($E$3:$H$3, H217:K217)</f>
        <v>1.9280980209478029</v>
      </c>
      <c r="M217" s="3">
        <f>SUMXMY2($E$4:$H$4,H217:K217)</f>
        <v>1.8968406177318533</v>
      </c>
      <c r="N217">
        <f>SUMXMY2($E$5:$H$5,H217:K217)</f>
        <v>1.3505072052066276</v>
      </c>
      <c r="O217">
        <f>SUMXMY2($E$6:$H$6,H217:K217)</f>
        <v>8.3391966530979591</v>
      </c>
      <c r="P217" s="2">
        <f>SUMXMY2($E$7:$H$7,H217:K217)</f>
        <v>10.018907233737931</v>
      </c>
      <c r="Q217">
        <f t="shared" si="15"/>
        <v>1.3505072052066276</v>
      </c>
      <c r="R217">
        <f t="shared" si="16"/>
        <v>3</v>
      </c>
    </row>
    <row r="218" spans="1:18" x14ac:dyDescent="0.2">
      <c r="A218">
        <f t="shared" si="17"/>
        <v>206</v>
      </c>
      <c r="B218" s="1">
        <v>24510000000</v>
      </c>
      <c r="C218" t="s">
        <v>133</v>
      </c>
      <c r="D218">
        <v>2.2800000000000001E-2</v>
      </c>
      <c r="E218">
        <v>29990</v>
      </c>
      <c r="F218">
        <v>0.78139999999999998</v>
      </c>
      <c r="G218" s="2">
        <v>0.3029</v>
      </c>
      <c r="H218">
        <f t="shared" si="14"/>
        <v>-0.22663573574958157</v>
      </c>
      <c r="I218">
        <f>STANDARDIZE(E218,E$9,E$10)</f>
        <v>-0.58264964325246837</v>
      </c>
      <c r="J218">
        <f>STANDARDIZE(F218,F$9,F$10)</f>
        <v>0.60064749503552384</v>
      </c>
      <c r="K218" s="2">
        <f>STANDARDIZE(G218,G$9,G$10)</f>
        <v>0.1560731195881431</v>
      </c>
      <c r="L218" s="3">
        <f>SUMXMY2($E$3:$H$3, H218:K218)</f>
        <v>1.6613089011533342</v>
      </c>
      <c r="M218" s="3">
        <f>SUMXMY2($E$4:$H$4,H218:K218)</f>
        <v>2.3635764007662687</v>
      </c>
      <c r="N218">
        <f>SUMXMY2($E$5:$H$5,H218:K218)</f>
        <v>1.0249297241681758</v>
      </c>
      <c r="O218">
        <f>SUMXMY2($E$6:$H$6,H218:K218)</f>
        <v>9.4039586362611125</v>
      </c>
      <c r="P218" s="2">
        <f>SUMXMY2($E$7:$H$7,H218:K218)</f>
        <v>9.0488262803058213</v>
      </c>
      <c r="Q218">
        <f t="shared" si="15"/>
        <v>1.0249297241681758</v>
      </c>
      <c r="R218">
        <f t="shared" si="16"/>
        <v>3</v>
      </c>
    </row>
    <row r="219" spans="1:18" x14ac:dyDescent="0.2">
      <c r="A219">
        <f t="shared" si="17"/>
        <v>207</v>
      </c>
      <c r="B219" s="1">
        <v>24005000000</v>
      </c>
      <c r="C219" t="s">
        <v>104</v>
      </c>
      <c r="D219">
        <v>2.2800000000000001E-2</v>
      </c>
      <c r="E219">
        <v>37354</v>
      </c>
      <c r="F219">
        <v>0.77339999999999998</v>
      </c>
      <c r="G219" s="2">
        <v>0.21840000000000001</v>
      </c>
      <c r="H219">
        <f t="shared" si="14"/>
        <v>-0.22663573574958157</v>
      </c>
      <c r="I219">
        <f>STANDARDIZE(E219,E$9,E$10)</f>
        <v>-7.7329519112511153E-2</v>
      </c>
      <c r="J219">
        <f>STANDARDIZE(F219,F$9,F$10)</f>
        <v>0.46070839095986826</v>
      </c>
      <c r="K219" s="2">
        <f>STANDARDIZE(G219,G$9,G$10)</f>
        <v>-0.34362889107630878</v>
      </c>
      <c r="L219" s="3">
        <f>SUMXMY2($E$3:$H$3, H219:K219)</f>
        <v>1.4715066593266397</v>
      </c>
      <c r="M219" s="3">
        <f>SUMXMY2($E$4:$H$4,H219:K219)</f>
        <v>0.84769589186777272</v>
      </c>
      <c r="N219">
        <f>SUMXMY2($E$5:$H$5,H219:K219)</f>
        <v>2.0694769296932138</v>
      </c>
      <c r="O219">
        <f>SUMXMY2($E$6:$H$6,H219:K219)</f>
        <v>6.212807629091623</v>
      </c>
      <c r="P219" s="2">
        <f>SUMXMY2($E$7:$H$7,H219:K219)</f>
        <v>11.227596610029515</v>
      </c>
      <c r="Q219">
        <f t="shared" si="15"/>
        <v>0.84769589186777272</v>
      </c>
      <c r="R219">
        <f t="shared" si="16"/>
        <v>2</v>
      </c>
    </row>
    <row r="220" spans="1:18" x14ac:dyDescent="0.2">
      <c r="A220">
        <f t="shared" si="17"/>
        <v>208</v>
      </c>
      <c r="B220" s="1">
        <v>24005000000</v>
      </c>
      <c r="C220" t="s">
        <v>82</v>
      </c>
      <c r="D220">
        <v>2.2800000000000001E-2</v>
      </c>
      <c r="E220">
        <v>36342</v>
      </c>
      <c r="F220">
        <v>0.7117</v>
      </c>
      <c r="G220" s="2">
        <v>0.2984</v>
      </c>
      <c r="H220">
        <f t="shared" si="14"/>
        <v>-0.22663573574958157</v>
      </c>
      <c r="I220">
        <f>STANDARDIZE(E220,E$9,E$10)</f>
        <v>-0.14677329499920816</v>
      </c>
      <c r="J220">
        <f>STANDARDIZE(F220,F$9,F$10)</f>
        <v>-0.61857194922362402</v>
      </c>
      <c r="K220" s="2">
        <f>STANDARDIZE(G220,G$9,G$10)</f>
        <v>0.12946176990778765</v>
      </c>
      <c r="L220" s="3">
        <f>SUMXMY2($E$3:$H$3, H220:K220)</f>
        <v>6.1359773793548469E-3</v>
      </c>
      <c r="M220" s="3">
        <f>SUMXMY2($E$4:$H$4,H220:K220)</f>
        <v>3.2701695174507011</v>
      </c>
      <c r="N220">
        <f>SUMXMY2($E$5:$H$5,H220:K220)</f>
        <v>1.4393696945846255</v>
      </c>
      <c r="O220">
        <f>SUMXMY2($E$6:$H$6,H220:K220)</f>
        <v>10.818902897245394</v>
      </c>
      <c r="P220" s="2">
        <f>SUMXMY2($E$7:$H$7,H220:K220)</f>
        <v>6.8160581262462969</v>
      </c>
      <c r="Q220">
        <f t="shared" si="15"/>
        <v>6.1359773793548469E-3</v>
      </c>
      <c r="R220">
        <f t="shared" si="16"/>
        <v>1</v>
      </c>
    </row>
    <row r="221" spans="1:18" x14ac:dyDescent="0.2">
      <c r="A221">
        <f t="shared" si="17"/>
        <v>209</v>
      </c>
      <c r="B221" s="1">
        <v>24510000000</v>
      </c>
      <c r="C221" t="s">
        <v>74</v>
      </c>
      <c r="D221">
        <v>2.2599999999999999E-2</v>
      </c>
      <c r="E221">
        <v>23009</v>
      </c>
      <c r="F221">
        <v>0.51029999999999998</v>
      </c>
      <c r="G221" s="2">
        <v>0.4612</v>
      </c>
      <c r="H221">
        <f t="shared" si="14"/>
        <v>-0.2349160267915561</v>
      </c>
      <c r="I221">
        <f>STANDARDIZE(E221,E$9,E$10)</f>
        <v>-1.0616881802732507</v>
      </c>
      <c r="J221">
        <f>STANDARDIZE(F221,F$9,F$10)</f>
        <v>-4.1415388943282503</v>
      </c>
      <c r="K221" s="2">
        <f>STANDARDIZE(G221,G$9,G$10)</f>
        <v>1.092201265010424</v>
      </c>
      <c r="L221" s="3">
        <f>SUMXMY2($E$3:$H$3, H221:K221)</f>
        <v>13.889354360267852</v>
      </c>
      <c r="M221" s="3">
        <f>SUMXMY2($E$4:$H$4,H221:K221)</f>
        <v>30.004770373035015</v>
      </c>
      <c r="N221">
        <f>SUMXMY2($E$5:$H$5,H221:K221)</f>
        <v>17.951330355480149</v>
      </c>
      <c r="O221">
        <f>SUMXMY2($E$6:$H$6,H221:K221)</f>
        <v>45.568703135637776</v>
      </c>
      <c r="P221" s="2">
        <f>SUMXMY2($E$7:$H$7,H221:K221)</f>
        <v>11.340203501465091</v>
      </c>
      <c r="Q221">
        <f t="shared" si="15"/>
        <v>11.340203501465091</v>
      </c>
      <c r="R221">
        <f t="shared" si="16"/>
        <v>5</v>
      </c>
    </row>
    <row r="222" spans="1:18" x14ac:dyDescent="0.2">
      <c r="A222">
        <f t="shared" si="17"/>
        <v>210</v>
      </c>
      <c r="B222" s="1">
        <v>24004000000</v>
      </c>
      <c r="C222" t="s">
        <v>74</v>
      </c>
      <c r="D222">
        <v>2.24E-2</v>
      </c>
      <c r="E222">
        <v>37194</v>
      </c>
      <c r="F222">
        <v>0.75929999999999997</v>
      </c>
      <c r="G222" s="2">
        <v>0.24660000000000001</v>
      </c>
      <c r="H222">
        <f t="shared" si="14"/>
        <v>-0.24319631783353052</v>
      </c>
      <c r="I222">
        <f>STANDARDIZE(E222,E$9,E$10)</f>
        <v>-8.8308772217127268E-2</v>
      </c>
      <c r="J222">
        <f>STANDARDIZE(F222,F$9,F$10)</f>
        <v>0.21406572002652549</v>
      </c>
      <c r="K222" s="2">
        <f>STANDARDIZE(G222,G$9,G$10)</f>
        <v>-0.17686443307941477</v>
      </c>
      <c r="L222" s="3">
        <f>SUMXMY2($E$3:$H$3, H222:K222)</f>
        <v>0.85021648714085096</v>
      </c>
      <c r="M222" s="3">
        <f>SUMXMY2($E$4:$H$4,H222:K222)</f>
        <v>1.1937541515815353</v>
      </c>
      <c r="N222">
        <f>SUMXMY2($E$5:$H$5,H222:K222)</f>
        <v>1.6023165757965017</v>
      </c>
      <c r="O222">
        <f>SUMXMY2($E$6:$H$6,H222:K222)</f>
        <v>7.106629105788449</v>
      </c>
      <c r="P222" s="2">
        <f>SUMXMY2($E$7:$H$7,H222:K222)</f>
        <v>9.8263417115227583</v>
      </c>
      <c r="Q222">
        <f t="shared" si="15"/>
        <v>0.85021648714085096</v>
      </c>
      <c r="R222">
        <f t="shared" si="16"/>
        <v>1</v>
      </c>
    </row>
    <row r="223" spans="1:18" x14ac:dyDescent="0.2">
      <c r="A223">
        <f t="shared" si="17"/>
        <v>211</v>
      </c>
      <c r="B223" s="1">
        <v>24005000000</v>
      </c>
      <c r="C223" t="s">
        <v>68</v>
      </c>
      <c r="D223">
        <v>2.1999999999999999E-2</v>
      </c>
      <c r="E223">
        <v>44135</v>
      </c>
      <c r="F223">
        <v>0.79249999999999998</v>
      </c>
      <c r="G223" s="2">
        <v>0.252</v>
      </c>
      <c r="H223">
        <f t="shared" si="14"/>
        <v>-0.25975689991747947</v>
      </c>
      <c r="I223">
        <f>STANDARDIZE(E223,E$9,E$10)</f>
        <v>0.38798495152750107</v>
      </c>
      <c r="J223">
        <f>STANDARDIZE(F223,F$9,F$10)</f>
        <v>0.79481300194049576</v>
      </c>
      <c r="K223" s="2">
        <f>STANDARDIZE(G223,G$9,G$10)</f>
        <v>-0.14493081346298831</v>
      </c>
      <c r="L223" s="3">
        <f>SUMXMY2($E$3:$H$3, H223:K223)</f>
        <v>2.5007152452815307</v>
      </c>
      <c r="M223" s="3">
        <f>SUMXMY2($E$4:$H$4,H223:K223)</f>
        <v>0.48770506853872403</v>
      </c>
      <c r="N223">
        <f>SUMXMY2($E$5:$H$5,H223:K223)</f>
        <v>2.9803338543070219</v>
      </c>
      <c r="O223">
        <f>SUMXMY2($E$6:$H$6,H223:K223)</f>
        <v>4.5299202507019967</v>
      </c>
      <c r="P223" s="2">
        <f>SUMXMY2($E$7:$H$7,H223:K223)</f>
        <v>13.217932910918398</v>
      </c>
      <c r="Q223">
        <f t="shared" si="15"/>
        <v>0.48770506853872403</v>
      </c>
      <c r="R223">
        <f t="shared" si="16"/>
        <v>2</v>
      </c>
    </row>
    <row r="224" spans="1:18" x14ac:dyDescent="0.2">
      <c r="A224">
        <f t="shared" si="17"/>
        <v>212</v>
      </c>
      <c r="B224" s="1">
        <v>24005000000</v>
      </c>
      <c r="C224" t="s">
        <v>82</v>
      </c>
      <c r="D224">
        <v>2.1999999999999999E-2</v>
      </c>
      <c r="E224">
        <v>42826</v>
      </c>
      <c r="F224">
        <v>0.79669999999999996</v>
      </c>
      <c r="G224" s="2">
        <v>0.1925</v>
      </c>
      <c r="H224">
        <f t="shared" si="14"/>
        <v>-0.25975689991747947</v>
      </c>
      <c r="I224">
        <f>STANDARDIZE(E224,E$9,E$10)</f>
        <v>0.2981609370653604</v>
      </c>
      <c r="J224">
        <f>STANDARDIZE(F224,F$9,F$10)</f>
        <v>0.86828103158021452</v>
      </c>
      <c r="K224" s="2">
        <f>STANDARDIZE(G224,G$9,G$10)</f>
        <v>-0.49679199256991008</v>
      </c>
      <c r="L224" s="3">
        <f>SUMXMY2($E$3:$H$3, H224:K224)</f>
        <v>2.9541118173520196</v>
      </c>
      <c r="M224" s="3">
        <f>SUMXMY2($E$4:$H$4,H224:K224)</f>
        <v>0.28882533573491659</v>
      </c>
      <c r="N224">
        <f>SUMXMY2($E$5:$H$5,H224:K224)</f>
        <v>3.6139121334483049</v>
      </c>
      <c r="O224">
        <f>SUMXMY2($E$6:$H$6,H224:K224)</f>
        <v>3.9948637057629037</v>
      </c>
      <c r="P224" s="2">
        <f>SUMXMY2($E$7:$H$7,H224:K224)</f>
        <v>14.60735788433117</v>
      </c>
      <c r="Q224">
        <f t="shared" si="15"/>
        <v>0.28882533573491659</v>
      </c>
      <c r="R224">
        <f t="shared" si="16"/>
        <v>2</v>
      </c>
    </row>
    <row r="225" spans="1:18" x14ac:dyDescent="0.2">
      <c r="A225">
        <f t="shared" si="17"/>
        <v>213</v>
      </c>
      <c r="B225" s="1">
        <v>24005000000</v>
      </c>
      <c r="C225" t="s">
        <v>81</v>
      </c>
      <c r="D225">
        <v>2.1899999999999999E-2</v>
      </c>
      <c r="E225">
        <v>34053</v>
      </c>
      <c r="F225">
        <v>0.78439999999999999</v>
      </c>
      <c r="G225" s="2">
        <v>0.18390000000000001</v>
      </c>
      <c r="H225">
        <f t="shared" si="14"/>
        <v>-0.26389704543846665</v>
      </c>
      <c r="I225">
        <f>STANDARDIZE(E225,E$9,E$10)</f>
        <v>-0.3038452347271226</v>
      </c>
      <c r="J225">
        <f>STANDARDIZE(F225,F$9,F$10)</f>
        <v>0.65312465906389461</v>
      </c>
      <c r="K225" s="2">
        <f>STANDARDIZE(G225,G$9,G$10)</f>
        <v>-0.54764923862570047</v>
      </c>
      <c r="L225" s="3">
        <f>SUMXMY2($E$3:$H$3, H225:K225)</f>
        <v>2.1691237545444322</v>
      </c>
      <c r="M225" s="3">
        <f>SUMXMY2($E$4:$H$4,H225:K225)</f>
        <v>1.0210912749916574</v>
      </c>
      <c r="N225">
        <f>SUMXMY2($E$5:$H$5,H225:K225)</f>
        <v>2.5389627441719984</v>
      </c>
      <c r="O225">
        <f>SUMXMY2($E$6:$H$6,H225:K225)</f>
        <v>6.3791999283188083</v>
      </c>
      <c r="P225" s="2">
        <f>SUMXMY2($E$7:$H$7,H225:K225)</f>
        <v>12.412885701350891</v>
      </c>
      <c r="Q225">
        <f t="shared" si="15"/>
        <v>1.0210912749916574</v>
      </c>
      <c r="R225">
        <f t="shared" si="16"/>
        <v>2</v>
      </c>
    </row>
    <row r="226" spans="1:18" x14ac:dyDescent="0.2">
      <c r="A226">
        <f t="shared" si="17"/>
        <v>214</v>
      </c>
      <c r="B226" s="1">
        <v>24510000000</v>
      </c>
      <c r="C226" t="s">
        <v>134</v>
      </c>
      <c r="D226">
        <v>2.18E-2</v>
      </c>
      <c r="E226">
        <v>41890</v>
      </c>
      <c r="F226">
        <v>0.73560000000000003</v>
      </c>
      <c r="G226" s="2">
        <v>0.24329999999999999</v>
      </c>
      <c r="H226">
        <f t="shared" si="14"/>
        <v>-0.26803719095945389</v>
      </c>
      <c r="I226">
        <f>STANDARDIZE(E226,E$9,E$10)</f>
        <v>0.23393230640335605</v>
      </c>
      <c r="J226">
        <f>STANDARDIZE(F226,F$9,F$10)</f>
        <v>-0.20050387579760279</v>
      </c>
      <c r="K226" s="2">
        <f>STANDARDIZE(G226,G$9,G$10)</f>
        <v>-0.19637942284500889</v>
      </c>
      <c r="L226" s="3">
        <f>SUMXMY2($E$3:$H$3, H226:K226)</f>
        <v>0.51963220908802876</v>
      </c>
      <c r="M226" s="3">
        <f>SUMXMY2($E$4:$H$4,H226:K226)</f>
        <v>1.4022110711708529</v>
      </c>
      <c r="N226">
        <f>SUMXMY2($E$5:$H$5,H226:K226)</f>
        <v>2.1977102036213583</v>
      </c>
      <c r="O226">
        <f>SUMXMY2($E$6:$H$6,H226:K226)</f>
        <v>7.0343412022207161</v>
      </c>
      <c r="P226" s="2">
        <f>SUMXMY2($E$7:$H$7,H226:K226)</f>
        <v>9.7859918858442327</v>
      </c>
      <c r="Q226">
        <f t="shared" si="15"/>
        <v>0.51963220908802876</v>
      </c>
      <c r="R226">
        <f t="shared" si="16"/>
        <v>1</v>
      </c>
    </row>
    <row r="227" spans="1:18" x14ac:dyDescent="0.2">
      <c r="A227">
        <f t="shared" si="17"/>
        <v>215</v>
      </c>
      <c r="B227" s="1">
        <v>24005000000</v>
      </c>
      <c r="C227" t="s">
        <v>32</v>
      </c>
      <c r="D227">
        <v>2.0500000000000001E-2</v>
      </c>
      <c r="E227">
        <v>48236</v>
      </c>
      <c r="F227">
        <v>0.8196</v>
      </c>
      <c r="G227" s="2">
        <v>0.18720000000000001</v>
      </c>
      <c r="H227">
        <f t="shared" si="14"/>
        <v>-0.3218590827322878</v>
      </c>
      <c r="I227">
        <f>STANDARDIZE(E227,E$9,E$10)</f>
        <v>0.66939693266519318</v>
      </c>
      <c r="J227">
        <f>STANDARDIZE(F227,F$9,F$10)</f>
        <v>1.2688567169967788</v>
      </c>
      <c r="K227" s="2">
        <f>STANDARDIZE(G227,G$9,G$10)</f>
        <v>-0.52813424886010651</v>
      </c>
      <c r="L227" s="3">
        <f>SUMXMY2($E$3:$H$3, H227:K227)</f>
        <v>4.8893004424612148</v>
      </c>
      <c r="M227" s="3">
        <f>SUMXMY2($E$4:$H$4,H227:K227)</f>
        <v>0.39427239608895753</v>
      </c>
      <c r="N227">
        <f>SUMXMY2($E$5:$H$5,H227:K227)</f>
        <v>5.5222085794554738</v>
      </c>
      <c r="O227">
        <f>SUMXMY2($E$6:$H$6,H227:K227)</f>
        <v>2.5911845283068886</v>
      </c>
      <c r="P227" s="2">
        <f>SUMXMY2($E$7:$H$7,H227:K227)</f>
        <v>18.160063063545959</v>
      </c>
      <c r="Q227">
        <f t="shared" si="15"/>
        <v>0.39427239608895753</v>
      </c>
      <c r="R227">
        <f t="shared" si="16"/>
        <v>2</v>
      </c>
    </row>
    <row r="228" spans="1:18" x14ac:dyDescent="0.2">
      <c r="A228">
        <f t="shared" si="17"/>
        <v>216</v>
      </c>
      <c r="B228" s="1">
        <v>24005000000</v>
      </c>
      <c r="C228" t="s">
        <v>104</v>
      </c>
      <c r="D228">
        <v>2.0400000000000001E-2</v>
      </c>
      <c r="E228">
        <v>33368</v>
      </c>
      <c r="F228">
        <v>0.78200000000000003</v>
      </c>
      <c r="G228" s="2">
        <v>0.30449999999999999</v>
      </c>
      <c r="H228">
        <f t="shared" si="14"/>
        <v>-0.32599922825327499</v>
      </c>
      <c r="I228">
        <f>STANDARDIZE(E228,E$9,E$10)</f>
        <v>-0.35085016208126041</v>
      </c>
      <c r="J228">
        <f>STANDARDIZE(F228,F$9,F$10)</f>
        <v>0.61114292784119872</v>
      </c>
      <c r="K228" s="2">
        <f>STANDARDIZE(G228,G$9,G$10)</f>
        <v>0.16553493280782497</v>
      </c>
      <c r="L228" s="3">
        <f>SUMXMY2($E$3:$H$3, H228:K228)</f>
        <v>1.5842819494302265</v>
      </c>
      <c r="M228" s="3">
        <f>SUMXMY2($E$4:$H$4,H228:K228)</f>
        <v>1.8023586427502853</v>
      </c>
      <c r="N228">
        <f>SUMXMY2($E$5:$H$5,H228:K228)</f>
        <v>1.2847161836356449</v>
      </c>
      <c r="O228">
        <f>SUMXMY2($E$6:$H$6,H228:K228)</f>
        <v>8.1932071982749619</v>
      </c>
      <c r="P228" s="2">
        <f>SUMXMY2($E$7:$H$7,H228:K228)</f>
        <v>9.785031496033433</v>
      </c>
      <c r="Q228">
        <f t="shared" si="15"/>
        <v>1.2847161836356449</v>
      </c>
      <c r="R228">
        <f t="shared" si="16"/>
        <v>3</v>
      </c>
    </row>
    <row r="229" spans="1:18" x14ac:dyDescent="0.2">
      <c r="A229">
        <f t="shared" si="17"/>
        <v>217</v>
      </c>
      <c r="B229" s="1">
        <v>24005000000</v>
      </c>
      <c r="C229" t="s">
        <v>68</v>
      </c>
      <c r="D229">
        <v>2.0199999999999999E-2</v>
      </c>
      <c r="E229">
        <v>34648</v>
      </c>
      <c r="F229">
        <v>0.74390000000000001</v>
      </c>
      <c r="G229" s="2">
        <v>0.24149999999999999</v>
      </c>
      <c r="H229">
        <f t="shared" si="14"/>
        <v>-0.33427951929524957</v>
      </c>
      <c r="I229">
        <f>STANDARDIZE(E229,E$9,E$10)</f>
        <v>-0.26301613724433137</v>
      </c>
      <c r="J229">
        <f>STANDARDIZE(F229,F$9,F$10)</f>
        <v>-5.5317055319110707E-2</v>
      </c>
      <c r="K229" s="2">
        <f>STANDARDIZE(G229,G$9,G$10)</f>
        <v>-0.20702396271715104</v>
      </c>
      <c r="L229" s="3">
        <f>SUMXMY2($E$3:$H$3, H229:K229)</f>
        <v>0.48852016779463969</v>
      </c>
      <c r="M229" s="3">
        <f>SUMXMY2($E$4:$H$4,H229:K229)</f>
        <v>1.7414150081092625</v>
      </c>
      <c r="N229">
        <f>SUMXMY2($E$5:$H$5,H229:K229)</f>
        <v>1.5491388548655203</v>
      </c>
      <c r="O229">
        <f>SUMXMY2($E$6:$H$6,H229:K229)</f>
        <v>8.2990123557991424</v>
      </c>
      <c r="P229" s="2">
        <f>SUMXMY2($E$7:$H$7,H229:K229)</f>
        <v>9.1292059541521713</v>
      </c>
      <c r="Q229">
        <f t="shared" si="15"/>
        <v>0.48852016779463969</v>
      </c>
      <c r="R229">
        <f t="shared" si="16"/>
        <v>1</v>
      </c>
    </row>
    <row r="230" spans="1:18" x14ac:dyDescent="0.2">
      <c r="A230">
        <f t="shared" si="17"/>
        <v>218</v>
      </c>
      <c r="B230" s="1">
        <v>24510000000</v>
      </c>
      <c r="C230" t="s">
        <v>135</v>
      </c>
      <c r="D230">
        <v>0.02</v>
      </c>
      <c r="E230">
        <v>37546</v>
      </c>
      <c r="F230">
        <v>0.68969999999999998</v>
      </c>
      <c r="G230" s="2">
        <v>0.24160000000000001</v>
      </c>
      <c r="H230">
        <f t="shared" si="14"/>
        <v>-0.34255981033722394</v>
      </c>
      <c r="I230">
        <f>STANDARDIZE(E230,E$9,E$10)</f>
        <v>-6.4154415386971794E-2</v>
      </c>
      <c r="J230">
        <f>STANDARDIZE(F230,F$9,F$10)</f>
        <v>-1.0034044854316768</v>
      </c>
      <c r="K230" s="2">
        <f>STANDARDIZE(G230,G$9,G$10)</f>
        <v>-0.20643259939092082</v>
      </c>
      <c r="L230" s="3">
        <f>SUMXMY2($E$3:$H$3, H230:K230)</f>
        <v>0.31141057413887696</v>
      </c>
      <c r="M230" s="3">
        <f>SUMXMY2($E$4:$H$4,H230:K230)</f>
        <v>3.8229606312603281</v>
      </c>
      <c r="N230">
        <f>SUMXMY2($E$5:$H$5,H230:K230)</f>
        <v>2.8227091919177703</v>
      </c>
      <c r="O230">
        <f>SUMXMY2($E$6:$H$6,H230:K230)</f>
        <v>11.131177899294562</v>
      </c>
      <c r="P230" s="2">
        <f>SUMXMY2($E$7:$H$7,H230:K230)</f>
        <v>8.1673735705193184</v>
      </c>
      <c r="Q230">
        <f t="shared" si="15"/>
        <v>0.31141057413887696</v>
      </c>
      <c r="R230">
        <f t="shared" si="16"/>
        <v>1</v>
      </c>
    </row>
    <row r="231" spans="1:18" x14ac:dyDescent="0.2">
      <c r="A231">
        <f t="shared" si="17"/>
        <v>219</v>
      </c>
      <c r="B231" s="1">
        <v>24005000000</v>
      </c>
      <c r="C231" t="s">
        <v>82</v>
      </c>
      <c r="D231">
        <v>1.9699999999999999E-2</v>
      </c>
      <c r="E231">
        <v>35435</v>
      </c>
      <c r="F231">
        <v>0.72909999999999997</v>
      </c>
      <c r="G231" s="2">
        <v>0.31709999999999999</v>
      </c>
      <c r="H231">
        <f t="shared" si="14"/>
        <v>-0.3549802469001857</v>
      </c>
      <c r="I231">
        <f>STANDARDIZE(E231,E$9,E$10)</f>
        <v>-0.20901193603600082</v>
      </c>
      <c r="J231">
        <f>STANDARDIZE(F231,F$9,F$10)</f>
        <v>-0.31420439785907389</v>
      </c>
      <c r="K231" s="2">
        <f>STANDARDIZE(G231,G$9,G$10)</f>
        <v>0.24004671191282018</v>
      </c>
      <c r="L231" s="3">
        <f>SUMXMY2($E$3:$H$3, H231:K231)</f>
        <v>0.13118078851123655</v>
      </c>
      <c r="M231" s="3">
        <f>SUMXMY2($E$4:$H$4,H231:K231)</f>
        <v>2.7518939511110894</v>
      </c>
      <c r="N231">
        <f>SUMXMY2($E$5:$H$5,H231:K231)</f>
        <v>1.1402309333877452</v>
      </c>
      <c r="O231">
        <f>SUMXMY2($E$6:$H$6,H231:K231)</f>
        <v>10.076702373307617</v>
      </c>
      <c r="P231" s="2">
        <f>SUMXMY2($E$7:$H$7,H231:K231)</f>
        <v>7.3062624393326008</v>
      </c>
      <c r="Q231">
        <f t="shared" si="15"/>
        <v>0.13118078851123655</v>
      </c>
      <c r="R231">
        <f t="shared" si="16"/>
        <v>1</v>
      </c>
    </row>
    <row r="232" spans="1:18" x14ac:dyDescent="0.2">
      <c r="A232">
        <f t="shared" si="17"/>
        <v>220</v>
      </c>
      <c r="B232" s="1">
        <v>24005000000</v>
      </c>
      <c r="C232" t="s">
        <v>109</v>
      </c>
      <c r="D232">
        <v>1.95E-2</v>
      </c>
      <c r="E232">
        <v>47019</v>
      </c>
      <c r="F232">
        <v>0.80159999999999998</v>
      </c>
      <c r="G232" s="2">
        <v>0.16</v>
      </c>
      <c r="H232">
        <f t="shared" si="14"/>
        <v>-0.36326053794216012</v>
      </c>
      <c r="I232">
        <f>STANDARDIZE(E232,E$9,E$10)</f>
        <v>0.58588598873820674</v>
      </c>
      <c r="J232">
        <f>STANDARDIZE(F232,F$9,F$10)</f>
        <v>0.95399373282655375</v>
      </c>
      <c r="K232" s="2">
        <f>STANDARDIZE(G232,G$9,G$10)</f>
        <v>-0.68898507359469929</v>
      </c>
      <c r="L232" s="3">
        <f>SUMXMY2($E$3:$H$3, H232:K232)</f>
        <v>3.9077899670976803</v>
      </c>
      <c r="M232" s="3">
        <f>SUMXMY2($E$4:$H$4,H232:K232)</f>
        <v>0.10880063190684884</v>
      </c>
      <c r="N232">
        <f>SUMXMY2($E$5:$H$5,H232:K232)</f>
        <v>5.0816106561529724</v>
      </c>
      <c r="O232">
        <f>SUMXMY2($E$6:$H$6,H232:K232)</f>
        <v>2.6684398432767154</v>
      </c>
      <c r="P232" s="2">
        <f>SUMXMY2($E$7:$H$7,H232:K232)</f>
        <v>17.198134784429694</v>
      </c>
      <c r="Q232">
        <f t="shared" si="15"/>
        <v>0.10880063190684884</v>
      </c>
      <c r="R232">
        <f t="shared" si="16"/>
        <v>2</v>
      </c>
    </row>
    <row r="233" spans="1:18" x14ac:dyDescent="0.2">
      <c r="A233">
        <f t="shared" si="17"/>
        <v>221</v>
      </c>
      <c r="B233" s="1">
        <v>24004000000</v>
      </c>
      <c r="C233" t="s">
        <v>113</v>
      </c>
      <c r="D233">
        <v>1.95E-2</v>
      </c>
      <c r="E233">
        <v>40212</v>
      </c>
      <c r="F233">
        <v>0.83079999999999998</v>
      </c>
      <c r="G233" s="2">
        <v>0.24440000000000001</v>
      </c>
      <c r="H233">
        <f t="shared" si="14"/>
        <v>-0.36326053794216012</v>
      </c>
      <c r="I233">
        <f>STANDARDIZE(E233,E$9,E$10)</f>
        <v>0.11878738946869442</v>
      </c>
      <c r="J233">
        <f>STANDARDIZE(F233,F$9,F$10)</f>
        <v>1.4647714627026962</v>
      </c>
      <c r="K233" s="2">
        <f>STANDARDIZE(G233,G$9,G$10)</f>
        <v>-0.18987442625647746</v>
      </c>
      <c r="L233" s="3">
        <f>SUMXMY2($E$3:$H$3, H233:K233)</f>
        <v>4.6639616135319644</v>
      </c>
      <c r="M233" s="3">
        <f>SUMXMY2($E$4:$H$4,H233:K233)</f>
        <v>1.1082950502277615</v>
      </c>
      <c r="N233">
        <f>SUMXMY2($E$5:$H$5,H233:K233)</f>
        <v>4.1613244565750973</v>
      </c>
      <c r="O233">
        <f>SUMXMY2($E$6:$H$6,H233:K233)</f>
        <v>4.7682769722526164</v>
      </c>
      <c r="P233" s="2">
        <f>SUMXMY2($E$7:$H$7,H233:K233)</f>
        <v>16.153403200554752</v>
      </c>
      <c r="Q233">
        <f t="shared" si="15"/>
        <v>1.1082950502277615</v>
      </c>
      <c r="R233">
        <f t="shared" si="16"/>
        <v>2</v>
      </c>
    </row>
    <row r="234" spans="1:18" x14ac:dyDescent="0.2">
      <c r="A234">
        <f t="shared" si="17"/>
        <v>222</v>
      </c>
      <c r="B234" s="1">
        <v>24005000000</v>
      </c>
      <c r="C234" t="s">
        <v>59</v>
      </c>
      <c r="D234">
        <v>1.9199999999999998E-2</v>
      </c>
      <c r="E234">
        <v>34843</v>
      </c>
      <c r="F234">
        <v>0.79920000000000002</v>
      </c>
      <c r="G234" s="2">
        <v>0.24660000000000001</v>
      </c>
      <c r="H234">
        <f t="shared" si="14"/>
        <v>-0.37568097450512189</v>
      </c>
      <c r="I234">
        <f>STANDARDIZE(E234,E$9,E$10)</f>
        <v>-0.24963517252308048</v>
      </c>
      <c r="J234">
        <f>STANDARDIZE(F234,F$9,F$10)</f>
        <v>0.91201200160385787</v>
      </c>
      <c r="K234" s="2">
        <f>STANDARDIZE(G234,G$9,G$10)</f>
        <v>-0.17686443307941477</v>
      </c>
      <c r="L234" s="3">
        <f>SUMXMY2($E$3:$H$3, H234:K234)</f>
        <v>2.5344175745883639</v>
      </c>
      <c r="M234" s="3">
        <f>SUMXMY2($E$4:$H$4,H234:K234)</f>
        <v>1.1298964847592241</v>
      </c>
      <c r="N234">
        <f>SUMXMY2($E$5:$H$5,H234:K234)</f>
        <v>2.3677777083458276</v>
      </c>
      <c r="O234">
        <f>SUMXMY2($E$6:$H$6,H234:K234)</f>
        <v>6.3968529515572738</v>
      </c>
      <c r="P234" s="2">
        <f>SUMXMY2($E$7:$H$7,H234:K234)</f>
        <v>12.515049577131702</v>
      </c>
      <c r="Q234">
        <f t="shared" si="15"/>
        <v>1.1298964847592241</v>
      </c>
      <c r="R234">
        <f t="shared" si="16"/>
        <v>2</v>
      </c>
    </row>
    <row r="235" spans="1:18" x14ac:dyDescent="0.2">
      <c r="A235">
        <f t="shared" si="17"/>
        <v>223</v>
      </c>
      <c r="B235" s="1">
        <v>24005000000</v>
      </c>
      <c r="C235" t="s">
        <v>102</v>
      </c>
      <c r="D235">
        <v>1.9199999999999998E-2</v>
      </c>
      <c r="E235">
        <v>42362</v>
      </c>
      <c r="F235">
        <v>0.78039999999999998</v>
      </c>
      <c r="G235" s="2">
        <v>0.215</v>
      </c>
      <c r="H235">
        <f t="shared" si="14"/>
        <v>-0.37568097450512189</v>
      </c>
      <c r="I235">
        <f>STANDARDIZE(E235,E$9,E$10)</f>
        <v>0.26632110306197365</v>
      </c>
      <c r="J235">
        <f>STANDARDIZE(F235,F$9,F$10)</f>
        <v>0.58315510702606688</v>
      </c>
      <c r="K235" s="2">
        <f>STANDARDIZE(G235,G$9,G$10)</f>
        <v>-0.36373524416813297</v>
      </c>
      <c r="L235" s="3">
        <f>SUMXMY2($E$3:$H$3, H235:K235)</f>
        <v>2.0158760235778059</v>
      </c>
      <c r="M235" s="3">
        <f>SUMXMY2($E$4:$H$4,H235:K235)</f>
        <v>0.32121479883429671</v>
      </c>
      <c r="N235">
        <f>SUMXMY2($E$5:$H$5,H235:K235)</f>
        <v>3.0119961990145798</v>
      </c>
      <c r="O235">
        <f>SUMXMY2($E$6:$H$6,H235:K235)</f>
        <v>4.5384345060345321</v>
      </c>
      <c r="P235" s="2">
        <f>SUMXMY2($E$7:$H$7,H235:K235)</f>
        <v>13.223053699391409</v>
      </c>
      <c r="Q235">
        <f t="shared" si="15"/>
        <v>0.32121479883429671</v>
      </c>
      <c r="R235">
        <f t="shared" si="16"/>
        <v>2</v>
      </c>
    </row>
    <row r="236" spans="1:18" x14ac:dyDescent="0.2">
      <c r="A236">
        <f t="shared" si="17"/>
        <v>224</v>
      </c>
      <c r="B236" s="1">
        <v>24005000000</v>
      </c>
      <c r="C236" t="s">
        <v>132</v>
      </c>
      <c r="D236">
        <v>1.89E-2</v>
      </c>
      <c r="E236">
        <v>44500</v>
      </c>
      <c r="F236">
        <v>0.75239999999999996</v>
      </c>
      <c r="G236" s="2">
        <v>0.16950000000000001</v>
      </c>
      <c r="H236">
        <f t="shared" si="14"/>
        <v>-0.38810141106808349</v>
      </c>
      <c r="I236">
        <f>STANDARDIZE(E236,E$9,E$10)</f>
        <v>0.41303137267240664</v>
      </c>
      <c r="J236">
        <f>STANDARDIZE(F236,F$9,F$10)</f>
        <v>9.3368242761272369E-2</v>
      </c>
      <c r="K236" s="2">
        <f>STANDARDIZE(G236,G$9,G$10)</f>
        <v>-0.63280555760283774</v>
      </c>
      <c r="L236" s="3">
        <f>SUMXMY2($E$3:$H$3, H236:K236)</f>
        <v>1.5841011353650387</v>
      </c>
      <c r="M236" s="3">
        <f>SUMXMY2($E$4:$H$4,H236:K236)</f>
        <v>0.51406997007557642</v>
      </c>
      <c r="N236">
        <f>SUMXMY2($E$5:$H$5,H236:K236)</f>
        <v>3.6681739553886601</v>
      </c>
      <c r="O236">
        <f>SUMXMY2($E$6:$H$6,H236:K236)</f>
        <v>4.6572550530645627</v>
      </c>
      <c r="P236" s="2">
        <f>SUMXMY2($E$7:$H$7,H236:K236)</f>
        <v>13.29804898480177</v>
      </c>
      <c r="Q236">
        <f t="shared" si="15"/>
        <v>0.51406997007557642</v>
      </c>
      <c r="R236">
        <f t="shared" si="16"/>
        <v>2</v>
      </c>
    </row>
    <row r="237" spans="1:18" x14ac:dyDescent="0.2">
      <c r="A237">
        <f t="shared" si="17"/>
        <v>225</v>
      </c>
      <c r="B237" s="1">
        <v>24510000000</v>
      </c>
      <c r="C237" t="s">
        <v>136</v>
      </c>
      <c r="D237">
        <v>1.8599999999999998E-2</v>
      </c>
      <c r="E237">
        <v>35963</v>
      </c>
      <c r="F237">
        <v>0.77629999999999999</v>
      </c>
      <c r="G237" s="2">
        <v>0.29399999999999998</v>
      </c>
      <c r="H237">
        <f t="shared" si="14"/>
        <v>-0.4005218476310452</v>
      </c>
      <c r="I237">
        <f>STANDARDIZE(E237,E$9,E$10)</f>
        <v>-0.17278040079076759</v>
      </c>
      <c r="J237">
        <f>STANDARDIZE(F237,F$9,F$10)</f>
        <v>0.51143631618729357</v>
      </c>
      <c r="K237" s="2">
        <f>STANDARDIZE(G237,G$9,G$10)</f>
        <v>0.10344178355366226</v>
      </c>
      <c r="L237" s="3">
        <f>SUMXMY2($E$3:$H$3, H237:K237)</f>
        <v>1.3554843075427845</v>
      </c>
      <c r="M237" s="3">
        <f>SUMXMY2($E$4:$H$4,H237:K237)</f>
        <v>1.3798577671171031</v>
      </c>
      <c r="N237">
        <f>SUMXMY2($E$5:$H$5,H237:K237)</f>
        <v>1.5256061705940247</v>
      </c>
      <c r="O237">
        <f>SUMXMY2($E$6:$H$6,H237:K237)</f>
        <v>7.3238483887214505</v>
      </c>
      <c r="P237" s="2">
        <f>SUMXMY2($E$7:$H$7,H237:K237)</f>
        <v>10.237938877337976</v>
      </c>
      <c r="Q237">
        <f t="shared" si="15"/>
        <v>1.3554843075427845</v>
      </c>
      <c r="R237">
        <f t="shared" si="16"/>
        <v>1</v>
      </c>
    </row>
    <row r="238" spans="1:18" x14ac:dyDescent="0.2">
      <c r="A238">
        <f t="shared" si="17"/>
        <v>226</v>
      </c>
      <c r="B238" s="1">
        <v>24510000000</v>
      </c>
      <c r="C238" t="s">
        <v>137</v>
      </c>
      <c r="D238">
        <v>1.8599999999999998E-2</v>
      </c>
      <c r="E238">
        <v>34779</v>
      </c>
      <c r="F238">
        <v>0.74680000000000002</v>
      </c>
      <c r="G238" s="2">
        <v>0.29160000000000003</v>
      </c>
      <c r="H238">
        <f t="shared" si="14"/>
        <v>-0.4005218476310452</v>
      </c>
      <c r="I238">
        <f>STANDARDIZE(E238,E$9,E$10)</f>
        <v>-0.25402687376492694</v>
      </c>
      <c r="J238">
        <f>STANDARDIZE(F238,F$9,F$10)</f>
        <v>-4.5891300916853679E-3</v>
      </c>
      <c r="K238" s="2">
        <f>STANDARDIZE(G238,G$9,G$10)</f>
        <v>8.9249063724139613E-2</v>
      </c>
      <c r="L238" s="3">
        <f>SUMXMY2($E$3:$H$3, H238:K238)</f>
        <v>0.44095510836150392</v>
      </c>
      <c r="M238" s="3">
        <f>SUMXMY2($E$4:$H$4,H238:K238)</f>
        <v>1.9937075404091285</v>
      </c>
      <c r="N238">
        <f>SUMXMY2($E$5:$H$5,H238:K238)</f>
        <v>1.2127577419006994</v>
      </c>
      <c r="O238">
        <f>SUMXMY2($E$6:$H$6,H238:K238)</f>
        <v>8.7854744952997557</v>
      </c>
      <c r="P238" s="2">
        <f>SUMXMY2($E$7:$H$7,H238:K238)</f>
        <v>8.5173593541265653</v>
      </c>
      <c r="Q238">
        <f t="shared" si="15"/>
        <v>0.44095510836150392</v>
      </c>
      <c r="R238">
        <f t="shared" si="16"/>
        <v>1</v>
      </c>
    </row>
    <row r="239" spans="1:18" x14ac:dyDescent="0.2">
      <c r="A239">
        <f t="shared" si="17"/>
        <v>227</v>
      </c>
      <c r="B239" s="1">
        <v>24005000000</v>
      </c>
      <c r="C239" t="s">
        <v>92</v>
      </c>
      <c r="D239">
        <v>1.7999999999999999E-2</v>
      </c>
      <c r="E239">
        <v>34083</v>
      </c>
      <c r="F239">
        <v>0.70509999999999995</v>
      </c>
      <c r="G239" s="2">
        <v>0.28139999999999998</v>
      </c>
      <c r="H239">
        <f t="shared" si="14"/>
        <v>-0.42536272075696857</v>
      </c>
      <c r="I239">
        <f>STANDARDIZE(E239,E$9,E$10)</f>
        <v>-0.30178662477000712</v>
      </c>
      <c r="J239">
        <f>STANDARDIZE(F239,F$9,F$10)</f>
        <v>-0.73402171008604067</v>
      </c>
      <c r="K239" s="2">
        <f>STANDARDIZE(G239,G$9,G$10)</f>
        <v>2.8930004448667054E-2</v>
      </c>
      <c r="L239" s="3">
        <f>SUMXMY2($E$3:$H$3, H239:K239)</f>
        <v>8.2836817743432017E-2</v>
      </c>
      <c r="M239" s="3">
        <f>SUMXMY2($E$4:$H$4,H239:K239)</f>
        <v>3.5937542284349417</v>
      </c>
      <c r="N239">
        <f>SUMXMY2($E$5:$H$5,H239:K239)</f>
        <v>1.8470700715457826</v>
      </c>
      <c r="O239">
        <f>SUMXMY2($E$6:$H$6,H239:K239)</f>
        <v>11.347851994117274</v>
      </c>
      <c r="P239" s="2">
        <f>SUMXMY2($E$7:$H$7,H239:K239)</f>
        <v>7.3644499983951519</v>
      </c>
      <c r="Q239">
        <f t="shared" si="15"/>
        <v>8.2836817743432017E-2</v>
      </c>
      <c r="R239">
        <f t="shared" si="16"/>
        <v>1</v>
      </c>
    </row>
    <row r="240" spans="1:18" x14ac:dyDescent="0.2">
      <c r="A240">
        <f t="shared" si="17"/>
        <v>228</v>
      </c>
      <c r="B240" s="1">
        <v>24028000000</v>
      </c>
      <c r="C240" t="s">
        <v>138</v>
      </c>
      <c r="D240">
        <v>1.78E-2</v>
      </c>
      <c r="E240">
        <v>39707</v>
      </c>
      <c r="F240">
        <v>0.77429999999999999</v>
      </c>
      <c r="G240" s="2">
        <v>0.14940000000000001</v>
      </c>
      <c r="H240">
        <f t="shared" si="14"/>
        <v>-0.43364301179894299</v>
      </c>
      <c r="I240">
        <f>STANDARDIZE(E240,E$9,E$10)</f>
        <v>8.4134121857249763E-2</v>
      </c>
      <c r="J240">
        <f>STANDARDIZE(F240,F$9,F$10)</f>
        <v>0.47645154016837971</v>
      </c>
      <c r="K240" s="2">
        <f>STANDARDIZE(G240,G$9,G$10)</f>
        <v>-0.75166958617509205</v>
      </c>
      <c r="L240" s="3">
        <f>SUMXMY2($E$3:$H$3, H240:K240)</f>
        <v>2.205123946279564</v>
      </c>
      <c r="M240" s="3">
        <f>SUMXMY2($E$4:$H$4,H240:K240)</f>
        <v>0.40014639289927356</v>
      </c>
      <c r="N240">
        <f>SUMXMY2($E$5:$H$5,H240:K240)</f>
        <v>3.6265045449889453</v>
      </c>
      <c r="O240">
        <f>SUMXMY2($E$6:$H$6,H240:K240)</f>
        <v>4.6359274143512819</v>
      </c>
      <c r="P240" s="2">
        <f>SUMXMY2($E$7:$H$7,H240:K240)</f>
        <v>14.213380482482435</v>
      </c>
      <c r="Q240">
        <f t="shared" si="15"/>
        <v>0.40014639289927356</v>
      </c>
      <c r="R240">
        <f t="shared" si="16"/>
        <v>2</v>
      </c>
    </row>
    <row r="241" spans="1:18" x14ac:dyDescent="0.2">
      <c r="A241">
        <f t="shared" si="17"/>
        <v>229</v>
      </c>
      <c r="B241" s="1">
        <v>24005000000</v>
      </c>
      <c r="C241" t="s">
        <v>139</v>
      </c>
      <c r="D241">
        <v>1.7500000000000002E-2</v>
      </c>
      <c r="E241">
        <v>48228</v>
      </c>
      <c r="F241">
        <v>0.76539999999999997</v>
      </c>
      <c r="G241" s="2">
        <v>6.2E-2</v>
      </c>
      <c r="H241">
        <f t="shared" si="14"/>
        <v>-0.44606344836190459</v>
      </c>
      <c r="I241">
        <f>STANDARDIZE(E241,E$9,E$10)</f>
        <v>0.66884797000996232</v>
      </c>
      <c r="J241">
        <f>STANDARDIZE(F241,F$9,F$10)</f>
        <v>0.32076928688421269</v>
      </c>
      <c r="K241" s="2">
        <f>STANDARDIZE(G241,G$9,G$10)</f>
        <v>-1.2685211333002175</v>
      </c>
      <c r="L241" s="3">
        <f>SUMXMY2($E$3:$H$3, H241:K241)</f>
        <v>3.789260205547504</v>
      </c>
      <c r="M241" s="3">
        <f>SUMXMY2($E$4:$H$4,H241:K241)</f>
        <v>0.52784303440052893</v>
      </c>
      <c r="N241">
        <f>SUMXMY2($E$5:$H$5,H241:K241)</f>
        <v>6.5811645057575152</v>
      </c>
      <c r="O241">
        <f>SUMXMY2($E$6:$H$6,H241:K241)</f>
        <v>2.8848637141619364</v>
      </c>
      <c r="P241" s="2">
        <f>SUMXMY2($E$7:$H$7,H241:K241)</f>
        <v>18.407488986149779</v>
      </c>
      <c r="Q241">
        <f t="shared" si="15"/>
        <v>0.52784303440052893</v>
      </c>
      <c r="R241">
        <f t="shared" si="16"/>
        <v>2</v>
      </c>
    </row>
    <row r="242" spans="1:18" x14ac:dyDescent="0.2">
      <c r="A242">
        <f t="shared" si="17"/>
        <v>230</v>
      </c>
      <c r="B242" s="1">
        <v>24005000000</v>
      </c>
      <c r="C242" t="s">
        <v>82</v>
      </c>
      <c r="D242">
        <v>1.7500000000000002E-2</v>
      </c>
      <c r="E242">
        <v>41602</v>
      </c>
      <c r="F242">
        <v>0.79520000000000002</v>
      </c>
      <c r="G242" s="2">
        <v>0.16850000000000001</v>
      </c>
      <c r="H242">
        <f t="shared" si="14"/>
        <v>-0.44606344836190459</v>
      </c>
      <c r="I242">
        <f>STANDARDIZE(E242,E$9,E$10)</f>
        <v>0.21416965081504702</v>
      </c>
      <c r="J242">
        <f>STANDARDIZE(F242,F$9,F$10)</f>
        <v>0.84204244956603003</v>
      </c>
      <c r="K242" s="2">
        <f>STANDARDIZE(G242,G$9,G$10)</f>
        <v>-0.63871919086513895</v>
      </c>
      <c r="L242" s="3">
        <f>SUMXMY2($E$3:$H$3, H242:K242)</f>
        <v>3.0581645760146405</v>
      </c>
      <c r="M242" s="3">
        <f>SUMXMY2($E$4:$H$4,H242:K242)</f>
        <v>0.21411015183550686</v>
      </c>
      <c r="N242">
        <f>SUMXMY2($E$5:$H$5,H242:K242)</f>
        <v>4.0356551510768819</v>
      </c>
      <c r="O242">
        <f>SUMXMY2($E$6:$H$6,H242:K242)</f>
        <v>3.7973244508703656</v>
      </c>
      <c r="P242" s="2">
        <f>SUMXMY2($E$7:$H$7,H242:K242)</f>
        <v>15.53218896905388</v>
      </c>
      <c r="Q242">
        <f t="shared" si="15"/>
        <v>0.21411015183550686</v>
      </c>
      <c r="R242">
        <f t="shared" si="16"/>
        <v>2</v>
      </c>
    </row>
    <row r="243" spans="1:18" x14ac:dyDescent="0.2">
      <c r="A243">
        <f t="shared" si="17"/>
        <v>231</v>
      </c>
      <c r="B243" s="1">
        <v>24510000000</v>
      </c>
      <c r="C243" t="s">
        <v>130</v>
      </c>
      <c r="D243">
        <v>1.7399999999999999E-2</v>
      </c>
      <c r="E243">
        <v>38140</v>
      </c>
      <c r="F243">
        <v>0.80569999999999997</v>
      </c>
      <c r="G243" s="2">
        <v>0.26</v>
      </c>
      <c r="H243">
        <f t="shared" si="14"/>
        <v>-0.45020359388289194</v>
      </c>
      <c r="I243">
        <f>STANDARDIZE(E243,E$9,E$10)</f>
        <v>-2.3393938236084422E-2</v>
      </c>
      <c r="J243">
        <f>STANDARDIZE(F243,F$9,F$10)</f>
        <v>1.0257125236653271</v>
      </c>
      <c r="K243" s="2">
        <f>STANDARDIZE(G243,G$9,G$10)</f>
        <v>-9.7621747364578612E-2</v>
      </c>
      <c r="L243" s="3">
        <f>SUMXMY2($E$3:$H$3, H243:K243)</f>
        <v>2.9179501217653621</v>
      </c>
      <c r="M243" s="3">
        <f>SUMXMY2($E$4:$H$4,H243:K243)</f>
        <v>0.89501929769544186</v>
      </c>
      <c r="N243">
        <f>SUMXMY2($E$5:$H$5,H243:K243)</f>
        <v>2.8451004033167195</v>
      </c>
      <c r="O243">
        <f>SUMXMY2($E$6:$H$6,H243:K243)</f>
        <v>5.5050545752279456</v>
      </c>
      <c r="P243" s="2">
        <f>SUMXMY2($E$7:$H$7,H243:K243)</f>
        <v>13.547238051704024</v>
      </c>
      <c r="Q243">
        <f t="shared" si="15"/>
        <v>0.89501929769544186</v>
      </c>
      <c r="R243">
        <f t="shared" si="16"/>
        <v>2</v>
      </c>
    </row>
    <row r="244" spans="1:18" x14ac:dyDescent="0.2">
      <c r="A244">
        <f t="shared" si="17"/>
        <v>232</v>
      </c>
      <c r="B244" s="1">
        <v>24005000000</v>
      </c>
      <c r="C244" t="s">
        <v>140</v>
      </c>
      <c r="D244">
        <v>1.7299999999999999E-2</v>
      </c>
      <c r="E244">
        <v>43524</v>
      </c>
      <c r="F244">
        <v>0.81220000000000003</v>
      </c>
      <c r="G244" s="2">
        <v>0.20680000000000001</v>
      </c>
      <c r="H244">
        <f t="shared" si="14"/>
        <v>-0.45434373940387918</v>
      </c>
      <c r="I244">
        <f>STANDARDIZE(E244,E$9,E$10)</f>
        <v>0.34605792873424823</v>
      </c>
      <c r="J244">
        <f>STANDARDIZE(F244,F$9,F$10)</f>
        <v>1.1394130457267981</v>
      </c>
      <c r="K244" s="2">
        <f>STANDARDIZE(G244,G$9,G$10)</f>
        <v>-0.41222703691900281</v>
      </c>
      <c r="L244" s="3">
        <f>SUMXMY2($E$3:$H$3, H244:K244)</f>
        <v>3.8487482394895949</v>
      </c>
      <c r="M244" s="3">
        <f>SUMXMY2($E$4:$H$4,H244:K244)</f>
        <v>0.34737603029461062</v>
      </c>
      <c r="N244">
        <f>SUMXMY2($E$5:$H$5,H244:K244)</f>
        <v>4.3488816825807248</v>
      </c>
      <c r="O244">
        <f>SUMXMY2($E$6:$H$6,H244:K244)</f>
        <v>3.513290638154396</v>
      </c>
      <c r="P244" s="2">
        <f>SUMXMY2($E$7:$H$7,H244:K244)</f>
        <v>16.35644127387226</v>
      </c>
      <c r="Q244">
        <f t="shared" si="15"/>
        <v>0.34737603029461062</v>
      </c>
      <c r="R244">
        <f t="shared" si="16"/>
        <v>2</v>
      </c>
    </row>
    <row r="245" spans="1:18" x14ac:dyDescent="0.2">
      <c r="A245">
        <f t="shared" si="17"/>
        <v>233</v>
      </c>
      <c r="B245" s="1">
        <v>24005000000</v>
      </c>
      <c r="C245" t="s">
        <v>97</v>
      </c>
      <c r="D245">
        <v>1.72E-2</v>
      </c>
      <c r="E245">
        <v>35817</v>
      </c>
      <c r="F245">
        <v>0.7843</v>
      </c>
      <c r="G245" s="2">
        <v>0.26279999999999998</v>
      </c>
      <c r="H245">
        <f t="shared" si="14"/>
        <v>-0.45848388492486636</v>
      </c>
      <c r="I245">
        <f>STANDARDIZE(E245,E$9,E$10)</f>
        <v>-0.18279896924872982</v>
      </c>
      <c r="J245">
        <f>STANDARDIZE(F245,F$9,F$10)</f>
        <v>0.65137542026294915</v>
      </c>
      <c r="K245" s="2">
        <f>STANDARDIZE(G245,G$9,G$10)</f>
        <v>-8.1063574230135424E-2</v>
      </c>
      <c r="L245" s="3">
        <f>SUMXMY2($E$3:$H$3, H245:K245)</f>
        <v>1.7756979797144279</v>
      </c>
      <c r="M245" s="3">
        <f>SUMXMY2($E$4:$H$4,H245:K245)</f>
        <v>1.0706433855956623</v>
      </c>
      <c r="N245">
        <f>SUMXMY2($E$5:$H$5,H245:K245)</f>
        <v>2.0161324050030562</v>
      </c>
      <c r="O245">
        <f>SUMXMY2($E$6:$H$6,H245:K245)</f>
        <v>6.5633231307697395</v>
      </c>
      <c r="P245" s="2">
        <f>SUMXMY2($E$7:$H$7,H245:K245)</f>
        <v>11.553343682597781</v>
      </c>
      <c r="Q245">
        <f t="shared" si="15"/>
        <v>1.0706433855956623</v>
      </c>
      <c r="R245">
        <f t="shared" si="16"/>
        <v>2</v>
      </c>
    </row>
    <row r="246" spans="1:18" x14ac:dyDescent="0.2">
      <c r="A246">
        <f t="shared" si="17"/>
        <v>234</v>
      </c>
      <c r="B246" s="1">
        <v>24005000000</v>
      </c>
      <c r="C246" t="s">
        <v>105</v>
      </c>
      <c r="D246">
        <v>1.7100000000000001E-2</v>
      </c>
      <c r="E246">
        <v>38793</v>
      </c>
      <c r="F246">
        <v>0.80100000000000005</v>
      </c>
      <c r="G246" s="2">
        <v>0.28010000000000002</v>
      </c>
      <c r="H246">
        <f t="shared" si="14"/>
        <v>-0.46262403044585354</v>
      </c>
      <c r="I246">
        <f>STANDARDIZE(E246,E$9,E$10)</f>
        <v>2.1415138497130146E-2</v>
      </c>
      <c r="J246">
        <f>STANDARDIZE(F246,F$9,F$10)</f>
        <v>0.94349830002088075</v>
      </c>
      <c r="K246" s="2">
        <f>STANDARDIZE(G246,G$9,G$10)</f>
        <v>2.1242281207675677E-2</v>
      </c>
      <c r="L246" s="3">
        <f>SUMXMY2($E$3:$H$3, H246:K246)</f>
        <v>2.6300603829563483</v>
      </c>
      <c r="M246" s="3">
        <f>SUMXMY2($E$4:$H$4,H246:K246)</f>
        <v>0.95047763285793008</v>
      </c>
      <c r="N246">
        <f>SUMXMY2($E$5:$H$5,H246:K246)</f>
        <v>2.6009463099549923</v>
      </c>
      <c r="O246">
        <f>SUMXMY2($E$6:$H$6,H246:K246)</f>
        <v>5.7025097566987384</v>
      </c>
      <c r="P246" s="2">
        <f>SUMXMY2($E$7:$H$7,H246:K246)</f>
        <v>12.940525900525763</v>
      </c>
      <c r="Q246">
        <f t="shared" si="15"/>
        <v>0.95047763285793008</v>
      </c>
      <c r="R246">
        <f t="shared" si="16"/>
        <v>2</v>
      </c>
    </row>
    <row r="247" spans="1:18" x14ac:dyDescent="0.2">
      <c r="A247">
        <f t="shared" si="17"/>
        <v>235</v>
      </c>
      <c r="B247" s="1">
        <v>24005000000</v>
      </c>
      <c r="C247" t="s">
        <v>116</v>
      </c>
      <c r="D247">
        <v>1.7000000000000001E-2</v>
      </c>
      <c r="E247">
        <v>55232</v>
      </c>
      <c r="F247">
        <v>0.78590000000000004</v>
      </c>
      <c r="G247" s="2">
        <v>0.15859999999999999</v>
      </c>
      <c r="H247">
        <f t="shared" si="14"/>
        <v>-0.46676417596684078</v>
      </c>
      <c r="I247">
        <f>STANDARDIZE(E247,E$9,E$10)</f>
        <v>1.1494647746645332</v>
      </c>
      <c r="J247">
        <f>STANDARDIZE(F247,F$9,F$10)</f>
        <v>0.67936324107808099</v>
      </c>
      <c r="K247" s="2">
        <f>STANDARDIZE(G247,G$9,G$10)</f>
        <v>-0.69726416016192105</v>
      </c>
      <c r="L247" s="3">
        <f>SUMXMY2($E$3:$H$3, H247:K247)</f>
        <v>4.3876908034599662</v>
      </c>
      <c r="M247" s="3">
        <f>SUMXMY2($E$4:$H$4,H247:K247)</f>
        <v>0.29205574669348017</v>
      </c>
      <c r="N247">
        <f>SUMXMY2($E$5:$H$5,H247:K247)</f>
        <v>6.6392496326579611</v>
      </c>
      <c r="O247">
        <f>SUMXMY2($E$6:$H$6,H247:K247)</f>
        <v>1.7517768852413291</v>
      </c>
      <c r="P247" s="2">
        <f>SUMXMY2($E$7:$H$7,H247:K247)</f>
        <v>18.896941653411922</v>
      </c>
      <c r="Q247">
        <f t="shared" si="15"/>
        <v>0.29205574669348017</v>
      </c>
      <c r="R247">
        <f t="shared" si="16"/>
        <v>2</v>
      </c>
    </row>
    <row r="248" spans="1:18" x14ac:dyDescent="0.2">
      <c r="A248">
        <f t="shared" si="17"/>
        <v>236</v>
      </c>
      <c r="B248" s="1">
        <v>24004000000</v>
      </c>
      <c r="C248" t="s">
        <v>113</v>
      </c>
      <c r="D248">
        <v>1.6799999999999999E-2</v>
      </c>
      <c r="E248">
        <v>35219</v>
      </c>
      <c r="F248">
        <v>0.75739999999999996</v>
      </c>
      <c r="G248" s="2">
        <v>0.3054</v>
      </c>
      <c r="H248">
        <f t="shared" si="14"/>
        <v>-0.47504446700881531</v>
      </c>
      <c r="I248">
        <f>STANDARDIZE(E248,E$9,E$10)</f>
        <v>-0.2238339277272326</v>
      </c>
      <c r="J248">
        <f>STANDARDIZE(F248,F$9,F$10)</f>
        <v>0.18083018280855709</v>
      </c>
      <c r="K248" s="2">
        <f>STANDARDIZE(G248,G$9,G$10)</f>
        <v>0.17085720274389612</v>
      </c>
      <c r="L248" s="3">
        <f>SUMXMY2($E$3:$H$3, H248:K248)</f>
        <v>0.73710026739884893</v>
      </c>
      <c r="M248" s="3">
        <f>SUMXMY2($E$4:$H$4,H248:K248)</f>
        <v>1.8101550497661973</v>
      </c>
      <c r="N248">
        <f>SUMXMY2($E$5:$H$5,H248:K248)</f>
        <v>1.3022528678864651</v>
      </c>
      <c r="O248">
        <f>SUMXMY2($E$6:$H$6,H248:K248)</f>
        <v>8.3242600983308286</v>
      </c>
      <c r="P248" s="2">
        <f>SUMXMY2($E$7:$H$7,H248:K248)</f>
        <v>9.1281326033146719</v>
      </c>
      <c r="Q248">
        <f t="shared" si="15"/>
        <v>0.73710026739884893</v>
      </c>
      <c r="R248">
        <f t="shared" si="16"/>
        <v>1</v>
      </c>
    </row>
    <row r="249" spans="1:18" x14ac:dyDescent="0.2">
      <c r="A249">
        <f t="shared" si="17"/>
        <v>237</v>
      </c>
      <c r="B249" s="1">
        <v>24005000000</v>
      </c>
      <c r="C249" t="s">
        <v>116</v>
      </c>
      <c r="D249">
        <v>1.6799999999999999E-2</v>
      </c>
      <c r="E249">
        <v>51282</v>
      </c>
      <c r="F249">
        <v>0.84360000000000002</v>
      </c>
      <c r="G249" s="2">
        <v>0.12089999999999999</v>
      </c>
      <c r="H249">
        <f t="shared" si="14"/>
        <v>-0.47504446700881531</v>
      </c>
      <c r="I249">
        <f>STANDARDIZE(E249,E$9,E$10)</f>
        <v>0.87841446364432274</v>
      </c>
      <c r="J249">
        <f>STANDARDIZE(F249,F$9,F$10)</f>
        <v>1.6886740292237454</v>
      </c>
      <c r="K249" s="2">
        <f>STANDARDIZE(G249,G$9,G$10)</f>
        <v>-0.92020813415067648</v>
      </c>
      <c r="L249" s="3">
        <f>SUMXMY2($E$3:$H$3, H249:K249)</f>
        <v>7.8285955395866731</v>
      </c>
      <c r="M249" s="3">
        <f>SUMXMY2($E$4:$H$4,H249:K249)</f>
        <v>1.0342989221286252</v>
      </c>
      <c r="N249">
        <f>SUMXMY2($E$5:$H$5,H249:K249)</f>
        <v>8.727726509376577</v>
      </c>
      <c r="O249">
        <f>SUMXMY2($E$6:$H$6,H249:K249)</f>
        <v>1.5331517501927439</v>
      </c>
      <c r="P249" s="2">
        <f>SUMXMY2($E$7:$H$7,H249:K249)</f>
        <v>23.755272197702432</v>
      </c>
      <c r="Q249">
        <f t="shared" si="15"/>
        <v>1.0342989221286252</v>
      </c>
      <c r="R249">
        <f t="shared" si="16"/>
        <v>2</v>
      </c>
    </row>
    <row r="250" spans="1:18" x14ac:dyDescent="0.2">
      <c r="A250">
        <f t="shared" si="17"/>
        <v>238</v>
      </c>
      <c r="B250" s="1">
        <v>24005000000</v>
      </c>
      <c r="C250" t="s">
        <v>116</v>
      </c>
      <c r="D250">
        <v>1.6799999999999999E-2</v>
      </c>
      <c r="E250">
        <v>53590</v>
      </c>
      <c r="F250">
        <v>0.74670000000000003</v>
      </c>
      <c r="G250" s="2">
        <v>9.6000000000000002E-2</v>
      </c>
      <c r="H250">
        <f t="shared" si="14"/>
        <v>-0.47504446700881531</v>
      </c>
      <c r="I250">
        <f>STANDARDIZE(E250,E$9,E$10)</f>
        <v>1.0367901896784104</v>
      </c>
      <c r="J250">
        <f>STANDARDIZE(F250,F$9,F$10)</f>
        <v>-6.338368892630869E-3</v>
      </c>
      <c r="K250" s="2">
        <f>STANDARDIZE(G250,G$9,G$10)</f>
        <v>-1.0674576023819766</v>
      </c>
      <c r="L250" s="3">
        <f>SUMXMY2($E$3:$H$3, H250:K250)</f>
        <v>3.5375415174368214</v>
      </c>
      <c r="M250" s="3">
        <f>SUMXMY2($E$4:$H$4,H250:K250)</f>
        <v>0.87246259689889505</v>
      </c>
      <c r="N250">
        <f>SUMXMY2($E$5:$H$5,H250:K250)</f>
        <v>6.9625682629913594</v>
      </c>
      <c r="O250">
        <f>SUMXMY2($E$6:$H$6,H250:K250)</f>
        <v>3.0072531719271267</v>
      </c>
      <c r="P250" s="2">
        <f>SUMXMY2($E$7:$H$7,H250:K250)</f>
        <v>18.024432827227443</v>
      </c>
      <c r="Q250">
        <f t="shared" si="15"/>
        <v>0.87246259689889505</v>
      </c>
      <c r="R250">
        <f t="shared" si="16"/>
        <v>2</v>
      </c>
    </row>
    <row r="251" spans="1:18" x14ac:dyDescent="0.2">
      <c r="A251">
        <f t="shared" si="17"/>
        <v>239</v>
      </c>
      <c r="B251" s="1">
        <v>24025000000</v>
      </c>
      <c r="C251" t="s">
        <v>141</v>
      </c>
      <c r="D251">
        <v>1.67E-2</v>
      </c>
      <c r="E251">
        <v>47213</v>
      </c>
      <c r="F251">
        <v>0.81299999999999994</v>
      </c>
      <c r="G251" s="2">
        <v>0.1603</v>
      </c>
      <c r="H251">
        <f t="shared" si="14"/>
        <v>-0.47918461252980249</v>
      </c>
      <c r="I251">
        <f>STANDARDIZE(E251,E$9,E$10)</f>
        <v>0.59919833312755377</v>
      </c>
      <c r="J251">
        <f>STANDARDIZE(F251,F$9,F$10)</f>
        <v>1.1534069561343621</v>
      </c>
      <c r="K251" s="2">
        <f>STANDARDIZE(G251,G$9,G$10)</f>
        <v>-0.68721098361600896</v>
      </c>
      <c r="L251" s="3">
        <f>SUMXMY2($E$3:$H$3, H251:K251)</f>
        <v>4.6494013112573702</v>
      </c>
      <c r="M251" s="3">
        <f>SUMXMY2($E$4:$H$4,H251:K251)</f>
        <v>0.19088826593992586</v>
      </c>
      <c r="N251">
        <f>SUMXMY2($E$5:$H$5,H251:K251)</f>
        <v>5.7139534075098881</v>
      </c>
      <c r="O251">
        <f>SUMXMY2($E$6:$H$6,H251:K251)</f>
        <v>2.3529520901673049</v>
      </c>
      <c r="P251" s="2">
        <f>SUMXMY2($E$7:$H$7,H251:K251)</f>
        <v>18.608237946056025</v>
      </c>
      <c r="Q251">
        <f t="shared" si="15"/>
        <v>0.19088826593992586</v>
      </c>
      <c r="R251">
        <f t="shared" si="16"/>
        <v>2</v>
      </c>
    </row>
    <row r="252" spans="1:18" x14ac:dyDescent="0.2">
      <c r="A252">
        <f t="shared" si="17"/>
        <v>240</v>
      </c>
      <c r="B252" s="1">
        <v>24005000000</v>
      </c>
      <c r="C252" t="s">
        <v>140</v>
      </c>
      <c r="D252">
        <v>1.67E-2</v>
      </c>
      <c r="E252">
        <v>42451</v>
      </c>
      <c r="F252">
        <v>0.74299999999999999</v>
      </c>
      <c r="G252" s="2">
        <v>0.15</v>
      </c>
      <c r="H252">
        <f t="shared" si="14"/>
        <v>-0.47918461252980249</v>
      </c>
      <c r="I252">
        <f>STANDARDIZE(E252,E$9,E$10)</f>
        <v>0.27242831260141637</v>
      </c>
      <c r="J252">
        <f>STANDARDIZE(F252,F$9,F$10)</f>
        <v>-7.1060204527622156E-2</v>
      </c>
      <c r="K252" s="2">
        <f>STANDARDIZE(G252,G$9,G$10)</f>
        <v>-0.74812140621771139</v>
      </c>
      <c r="L252" s="3">
        <f>SUMXMY2($E$3:$H$3, H252:K252)</f>
        <v>1.452751714045474</v>
      </c>
      <c r="M252" s="3">
        <f>SUMXMY2($E$4:$H$4,H252:K252)</f>
        <v>0.80072560471781107</v>
      </c>
      <c r="N252">
        <f>SUMXMY2($E$5:$H$5,H252:K252)</f>
        <v>3.833783602967852</v>
      </c>
      <c r="O252">
        <f>SUMXMY2($E$6:$H$6,H252:K252)</f>
        <v>5.2600778944017863</v>
      </c>
      <c r="P252" s="2">
        <f>SUMXMY2($E$7:$H$7,H252:K252)</f>
        <v>13.291376700127415</v>
      </c>
      <c r="Q252">
        <f t="shared" si="15"/>
        <v>0.80072560471781107</v>
      </c>
      <c r="R252">
        <f t="shared" si="16"/>
        <v>2</v>
      </c>
    </row>
    <row r="253" spans="1:18" x14ac:dyDescent="0.2">
      <c r="A253">
        <f t="shared" si="17"/>
        <v>241</v>
      </c>
      <c r="B253" s="1">
        <v>24510000000</v>
      </c>
      <c r="C253" t="s">
        <v>142</v>
      </c>
      <c r="D253">
        <v>1.66E-2</v>
      </c>
      <c r="E253">
        <v>32483</v>
      </c>
      <c r="F253">
        <v>0.76290000000000002</v>
      </c>
      <c r="G253" s="2">
        <v>0.30719999999999997</v>
      </c>
      <c r="H253">
        <f t="shared" si="14"/>
        <v>-0.48332475805078973</v>
      </c>
      <c r="I253">
        <f>STANDARDIZE(E253,E$9,E$10)</f>
        <v>-0.41157915581616838</v>
      </c>
      <c r="J253">
        <f>STANDARDIZE(F253,F$9,F$10)</f>
        <v>0.27703831686057129</v>
      </c>
      <c r="K253" s="2">
        <f>STANDARDIZE(G253,G$9,G$10)</f>
        <v>0.18150174261603813</v>
      </c>
      <c r="L253" s="3">
        <f>SUMXMY2($E$3:$H$3, H253:K253)</f>
        <v>0.94693671603898588</v>
      </c>
      <c r="M253" s="3">
        <f>SUMXMY2($E$4:$H$4,H253:K253)</f>
        <v>2.0850277908974335</v>
      </c>
      <c r="N253">
        <f>SUMXMY2($E$5:$H$5,H253:K253)</f>
        <v>1.1896218101067992</v>
      </c>
      <c r="O253">
        <f>SUMXMY2($E$6:$H$6,H253:K253)</f>
        <v>8.9296096296180885</v>
      </c>
      <c r="P253" s="2">
        <f>SUMXMY2($E$7:$H$7,H253:K253)</f>
        <v>9.0569048662141896</v>
      </c>
      <c r="Q253">
        <f t="shared" si="15"/>
        <v>0.94693671603898588</v>
      </c>
      <c r="R253">
        <f t="shared" si="16"/>
        <v>1</v>
      </c>
    </row>
    <row r="254" spans="1:18" x14ac:dyDescent="0.2">
      <c r="A254">
        <f t="shared" si="17"/>
        <v>242</v>
      </c>
      <c r="B254" s="1">
        <v>24005000000</v>
      </c>
      <c r="C254" t="s">
        <v>82</v>
      </c>
      <c r="D254">
        <v>1.66E-2</v>
      </c>
      <c r="E254">
        <v>39944</v>
      </c>
      <c r="F254">
        <v>0.76339999999999997</v>
      </c>
      <c r="G254" s="2">
        <v>0.30449999999999999</v>
      </c>
      <c r="H254">
        <f t="shared" si="14"/>
        <v>-0.48332475805078973</v>
      </c>
      <c r="I254">
        <f>STANDARDIZE(E254,E$9,E$10)</f>
        <v>0.10039714051846241</v>
      </c>
      <c r="J254">
        <f>STANDARDIZE(F254,F$9,F$10)</f>
        <v>0.28578451086529877</v>
      </c>
      <c r="K254" s="2">
        <f>STANDARDIZE(G254,G$9,G$10)</f>
        <v>0.16553493280782497</v>
      </c>
      <c r="L254" s="3">
        <f>SUMXMY2($E$3:$H$3, H254:K254)</f>
        <v>1.0225517363707846</v>
      </c>
      <c r="M254" s="3">
        <f>SUMXMY2($E$4:$H$4,H254:K254)</f>
        <v>1.243938109384656</v>
      </c>
      <c r="N254">
        <f>SUMXMY2($E$5:$H$5,H254:K254)</f>
        <v>1.8049810282309842</v>
      </c>
      <c r="O254">
        <f>SUMXMY2($E$6:$H$6,H254:K254)</f>
        <v>6.8302824859755278</v>
      </c>
      <c r="P254" s="2">
        <f>SUMXMY2($E$7:$H$7,H254:K254)</f>
        <v>10.289381206689617</v>
      </c>
      <c r="Q254">
        <f t="shared" si="15"/>
        <v>1.0225517363707846</v>
      </c>
      <c r="R254">
        <f t="shared" si="16"/>
        <v>1</v>
      </c>
    </row>
    <row r="255" spans="1:18" x14ac:dyDescent="0.2">
      <c r="A255">
        <f t="shared" si="17"/>
        <v>243</v>
      </c>
      <c r="B255" s="1">
        <v>24005000000</v>
      </c>
      <c r="C255" t="s">
        <v>32</v>
      </c>
      <c r="D255">
        <v>1.6400000000000001E-2</v>
      </c>
      <c r="E255">
        <v>42635</v>
      </c>
      <c r="F255">
        <v>0.753</v>
      </c>
      <c r="G255" s="2">
        <v>0.2248</v>
      </c>
      <c r="H255">
        <f t="shared" si="14"/>
        <v>-0.49160504909276415</v>
      </c>
      <c r="I255">
        <f>STANDARDIZE(E255,E$9,E$10)</f>
        <v>0.28505445367172488</v>
      </c>
      <c r="J255">
        <f>STANDARDIZE(F255,F$9,F$10)</f>
        <v>0.10386367556694731</v>
      </c>
      <c r="K255" s="2">
        <f>STANDARDIZE(G255,G$9,G$10)</f>
        <v>-0.30578163819758114</v>
      </c>
      <c r="L255" s="3">
        <f>SUMXMY2($E$3:$H$3, H255:K255)</f>
        <v>1.0923972202624728</v>
      </c>
      <c r="M255" s="3">
        <f>SUMXMY2($E$4:$H$4,H255:K255)</f>
        <v>0.68681727065445486</v>
      </c>
      <c r="N255">
        <f>SUMXMY2($E$5:$H$5,H255:K255)</f>
        <v>2.8091927083595021</v>
      </c>
      <c r="O255">
        <f>SUMXMY2($E$6:$H$6,H255:K255)</f>
        <v>5.4495247274375451</v>
      </c>
      <c r="P255" s="2">
        <f>SUMXMY2($E$7:$H$7,H255:K255)</f>
        <v>11.92911884147982</v>
      </c>
      <c r="Q255">
        <f t="shared" si="15"/>
        <v>0.68681727065445486</v>
      </c>
      <c r="R255">
        <f t="shared" si="16"/>
        <v>2</v>
      </c>
    </row>
    <row r="256" spans="1:18" x14ac:dyDescent="0.2">
      <c r="A256">
        <f t="shared" si="17"/>
        <v>244</v>
      </c>
      <c r="B256" s="1">
        <v>24005000000</v>
      </c>
      <c r="C256" t="s">
        <v>32</v>
      </c>
      <c r="D256">
        <v>1.6400000000000001E-2</v>
      </c>
      <c r="E256">
        <v>40369</v>
      </c>
      <c r="F256">
        <v>0.71419999999999995</v>
      </c>
      <c r="G256" s="2">
        <v>0.22720000000000001</v>
      </c>
      <c r="H256">
        <f t="shared" si="14"/>
        <v>-0.49160504909276415</v>
      </c>
      <c r="I256">
        <f>STANDARDIZE(E256,E$9,E$10)</f>
        <v>0.12956078157759898</v>
      </c>
      <c r="J256">
        <f>STANDARDIZE(F256,F$9,F$10)</f>
        <v>-0.57484097919998256</v>
      </c>
      <c r="K256" s="2">
        <f>STANDARDIZE(G256,G$9,G$10)</f>
        <v>-0.29158891836805817</v>
      </c>
      <c r="L256" s="3">
        <f>SUMXMY2($E$3:$H$3, H256:K256)</f>
        <v>0.40692529853828285</v>
      </c>
      <c r="M256" s="3">
        <f>SUMXMY2($E$4:$H$4,H256:K256)</f>
        <v>2.150031245829076</v>
      </c>
      <c r="N256">
        <f>SUMXMY2($E$5:$H$5,H256:K256)</f>
        <v>2.8298126944238895</v>
      </c>
      <c r="O256">
        <f>SUMXMY2($E$6:$H$6,H256:K256)</f>
        <v>8.1868138750609081</v>
      </c>
      <c r="P256" s="2">
        <f>SUMXMY2($E$7:$H$7,H256:K256)</f>
        <v>9.9826685219328599</v>
      </c>
      <c r="Q256">
        <f t="shared" si="15"/>
        <v>0.40692529853828285</v>
      </c>
      <c r="R256">
        <f t="shared" si="16"/>
        <v>1</v>
      </c>
    </row>
    <row r="257" spans="1:18" x14ac:dyDescent="0.2">
      <c r="A257">
        <f t="shared" si="17"/>
        <v>245</v>
      </c>
      <c r="B257" s="1">
        <v>24005000000</v>
      </c>
      <c r="C257" t="s">
        <v>143</v>
      </c>
      <c r="D257">
        <v>1.6299999999999999E-2</v>
      </c>
      <c r="E257">
        <v>39373</v>
      </c>
      <c r="F257">
        <v>0.79700000000000004</v>
      </c>
      <c r="G257" s="2">
        <v>0.1343</v>
      </c>
      <c r="H257">
        <f t="shared" si="14"/>
        <v>-0.49574519461375149</v>
      </c>
      <c r="I257">
        <f>STANDARDIZE(E257,E$9,E$10)</f>
        <v>6.1214931001363604E-2</v>
      </c>
      <c r="J257">
        <f>STANDARDIZE(F257,F$9,F$10)</f>
        <v>0.87352874798305291</v>
      </c>
      <c r="K257" s="2">
        <f>STANDARDIZE(G257,G$9,G$10)</f>
        <v>-0.84096544843584031</v>
      </c>
      <c r="L257" s="3">
        <f>SUMXMY2($E$3:$H$3, H257:K257)</f>
        <v>3.4346251517083015</v>
      </c>
      <c r="M257" s="3">
        <f>SUMXMY2($E$4:$H$4,H257:K257)</f>
        <v>0.376474194085759</v>
      </c>
      <c r="N257">
        <f>SUMXMY2($E$5:$H$5,H257:K257)</f>
        <v>4.483147257225669</v>
      </c>
      <c r="O257">
        <f>SUMXMY2($E$6:$H$6,H257:K257)</f>
        <v>3.9766236070262093</v>
      </c>
      <c r="P257" s="2">
        <f>SUMXMY2($E$7:$H$7,H257:K257)</f>
        <v>16.380195815837567</v>
      </c>
      <c r="Q257">
        <f t="shared" si="15"/>
        <v>0.376474194085759</v>
      </c>
      <c r="R257">
        <f t="shared" si="16"/>
        <v>2</v>
      </c>
    </row>
    <row r="258" spans="1:18" x14ac:dyDescent="0.2">
      <c r="A258">
        <f t="shared" si="17"/>
        <v>246</v>
      </c>
      <c r="B258" s="1">
        <v>24005000000</v>
      </c>
      <c r="C258" t="s">
        <v>140</v>
      </c>
      <c r="D258">
        <v>1.6199999999999999E-2</v>
      </c>
      <c r="E258">
        <v>53078</v>
      </c>
      <c r="F258">
        <v>0.76749999999999996</v>
      </c>
      <c r="G258" s="2">
        <v>0.1113</v>
      </c>
      <c r="H258">
        <f t="shared" si="14"/>
        <v>-0.49988534013473868</v>
      </c>
      <c r="I258">
        <f>STANDARDIZE(E258,E$9,E$10)</f>
        <v>1.0016565797436388</v>
      </c>
      <c r="J258">
        <f>STANDARDIZE(F258,F$9,F$10)</f>
        <v>0.35750330170407207</v>
      </c>
      <c r="K258" s="2">
        <f>STANDARDIZE(G258,G$9,G$10)</f>
        <v>-0.97697901346876803</v>
      </c>
      <c r="L258" s="3">
        <f>SUMXMY2($E$3:$H$3, H258:K258)</f>
        <v>3.8403438851673162</v>
      </c>
      <c r="M258" s="3">
        <f>SUMXMY2($E$4:$H$4,H258:K258)</f>
        <v>0.37170314908222335</v>
      </c>
      <c r="N258">
        <f>SUMXMY2($E$5:$H$5,H258:K258)</f>
        <v>6.6897784998701901</v>
      </c>
      <c r="O258">
        <f>SUMXMY2($E$6:$H$6,H258:K258)</f>
        <v>2.2110570508451453</v>
      </c>
      <c r="P258" s="2">
        <f>SUMXMY2($E$7:$H$7,H258:K258)</f>
        <v>18.543514832764881</v>
      </c>
      <c r="Q258">
        <f t="shared" si="15"/>
        <v>0.37170314908222335</v>
      </c>
      <c r="R258">
        <f t="shared" si="16"/>
        <v>2</v>
      </c>
    </row>
    <row r="259" spans="1:18" x14ac:dyDescent="0.2">
      <c r="A259">
        <f t="shared" si="17"/>
        <v>247</v>
      </c>
      <c r="B259" s="1">
        <v>24005000000</v>
      </c>
      <c r="C259" t="s">
        <v>105</v>
      </c>
      <c r="D259">
        <v>1.6199999999999999E-2</v>
      </c>
      <c r="E259">
        <v>33273</v>
      </c>
      <c r="F259">
        <v>0.76480000000000004</v>
      </c>
      <c r="G259" s="2">
        <v>0.31559999999999999</v>
      </c>
      <c r="H259">
        <f t="shared" si="14"/>
        <v>-0.49988534013473868</v>
      </c>
      <c r="I259">
        <f>STANDARDIZE(E259,E$9,E$10)</f>
        <v>-0.35736909361212621</v>
      </c>
      <c r="J259">
        <f>STANDARDIZE(F259,F$9,F$10)</f>
        <v>0.31027385407853969</v>
      </c>
      <c r="K259" s="2">
        <f>STANDARDIZE(G259,G$9,G$10)</f>
        <v>0.23117626201936836</v>
      </c>
      <c r="L259" s="3">
        <f>SUMXMY2($E$3:$H$3, H259:K259)</f>
        <v>1.0042648352369514</v>
      </c>
      <c r="M259" s="3">
        <f>SUMXMY2($E$4:$H$4,H259:K259)</f>
        <v>2.0313391116241517</v>
      </c>
      <c r="N259">
        <f>SUMXMY2($E$5:$H$5,H259:K259)</f>
        <v>1.2278509343095838</v>
      </c>
      <c r="O259">
        <f>SUMXMY2($E$6:$H$6,H259:K259)</f>
        <v>8.7516721898254026</v>
      </c>
      <c r="P259" s="2">
        <f>SUMXMY2($E$7:$H$7,H259:K259)</f>
        <v>9.1830915508755275</v>
      </c>
      <c r="Q259">
        <f t="shared" si="15"/>
        <v>1.0042648352369514</v>
      </c>
      <c r="R259">
        <f t="shared" si="16"/>
        <v>1</v>
      </c>
    </row>
    <row r="260" spans="1:18" x14ac:dyDescent="0.2">
      <c r="A260">
        <f t="shared" si="17"/>
        <v>248</v>
      </c>
      <c r="B260" s="1">
        <v>24510000000</v>
      </c>
      <c r="C260" t="s">
        <v>144</v>
      </c>
      <c r="D260">
        <v>1.61E-2</v>
      </c>
      <c r="E260">
        <v>38111</v>
      </c>
      <c r="F260">
        <v>0.6371</v>
      </c>
      <c r="G260" s="2">
        <v>0.19739999999999999</v>
      </c>
      <c r="H260">
        <f t="shared" si="14"/>
        <v>-0.50402548565572591</v>
      </c>
      <c r="I260">
        <f>STANDARDIZE(E260,E$9,E$10)</f>
        <v>-2.5383927861296094E-2</v>
      </c>
      <c r="J260">
        <f>STANDARDIZE(F260,F$9,F$10)</f>
        <v>-1.9235040947291111</v>
      </c>
      <c r="K260" s="2">
        <f>STANDARDIZE(G260,G$9,G$10)</f>
        <v>-0.46781518958463425</v>
      </c>
      <c r="L260" s="3">
        <f>SUMXMY2($E$3:$H$3, H260:K260)</f>
        <v>2.1802044854337952</v>
      </c>
      <c r="M260" s="3">
        <f>SUMXMY2($E$4:$H$4,H260:K260)</f>
        <v>7.5725495586102687</v>
      </c>
      <c r="N260">
        <f>SUMXMY2($E$5:$H$5,H260:K260)</f>
        <v>6.3964625930687511</v>
      </c>
      <c r="O260">
        <f>SUMXMY2($E$6:$H$6,H260:K260)</f>
        <v>15.495768723801467</v>
      </c>
      <c r="P260" s="2">
        <f>SUMXMY2($E$7:$H$7,H260:K260)</f>
        <v>10.222117891491582</v>
      </c>
      <c r="Q260">
        <f t="shared" si="15"/>
        <v>2.1802044854337952</v>
      </c>
      <c r="R260">
        <f t="shared" si="16"/>
        <v>1</v>
      </c>
    </row>
    <row r="261" spans="1:18" x14ac:dyDescent="0.2">
      <c r="A261">
        <f t="shared" si="17"/>
        <v>249</v>
      </c>
      <c r="B261" s="1">
        <v>24005000000</v>
      </c>
      <c r="C261" t="s">
        <v>68</v>
      </c>
      <c r="D261">
        <v>1.6E-2</v>
      </c>
      <c r="E261">
        <v>39446</v>
      </c>
      <c r="F261">
        <v>0.7097</v>
      </c>
      <c r="G261" s="2">
        <v>0.16869999999999999</v>
      </c>
      <c r="H261">
        <f t="shared" si="14"/>
        <v>-0.5081656311767131</v>
      </c>
      <c r="I261">
        <f>STANDARDIZE(E261,E$9,E$10)</f>
        <v>6.6224215230344718E-2</v>
      </c>
      <c r="J261">
        <f>STANDARDIZE(F261,F$9,F$10)</f>
        <v>-0.65355672524253794</v>
      </c>
      <c r="K261" s="2">
        <f>STANDARDIZE(G261,G$9,G$10)</f>
        <v>-0.63753646421267884</v>
      </c>
      <c r="L261" s="3">
        <f>SUMXMY2($E$3:$H$3, H261:K261)</f>
        <v>0.80582701972414517</v>
      </c>
      <c r="M261" s="3">
        <f>SUMXMY2($E$4:$H$4,H261:K261)</f>
        <v>2.2661230874892366</v>
      </c>
      <c r="N261">
        <f>SUMXMY2($E$5:$H$5,H261:K261)</f>
        <v>3.6481339128672348</v>
      </c>
      <c r="O261">
        <f>SUMXMY2($E$6:$H$6,H261:K261)</f>
        <v>8.0935122788478413</v>
      </c>
      <c r="P261" s="2">
        <f>SUMXMY2($E$7:$H$7,H261:K261)</f>
        <v>11.213472860238401</v>
      </c>
      <c r="Q261">
        <f t="shared" si="15"/>
        <v>0.80582701972414517</v>
      </c>
      <c r="R261">
        <f t="shared" si="16"/>
        <v>1</v>
      </c>
    </row>
    <row r="262" spans="1:18" x14ac:dyDescent="0.2">
      <c r="A262">
        <f t="shared" si="17"/>
        <v>250</v>
      </c>
      <c r="B262" s="1">
        <v>24510000000</v>
      </c>
      <c r="C262" t="s">
        <v>117</v>
      </c>
      <c r="D262">
        <v>1.6E-2</v>
      </c>
      <c r="E262">
        <v>33943</v>
      </c>
      <c r="F262">
        <v>0.72050000000000003</v>
      </c>
      <c r="G262" s="2">
        <v>0.24829999999999999</v>
      </c>
      <c r="H262">
        <f t="shared" si="14"/>
        <v>-0.5081656311767131</v>
      </c>
      <c r="I262">
        <f>STANDARDIZE(E262,E$9,E$10)</f>
        <v>-0.3113934712365462</v>
      </c>
      <c r="J262">
        <f>STANDARDIZE(F262,F$9,F$10)</f>
        <v>-0.46463893474040247</v>
      </c>
      <c r="K262" s="2">
        <f>STANDARDIZE(G262,G$9,G$10)</f>
        <v>-0.16681125653350282</v>
      </c>
      <c r="L262" s="3">
        <f>SUMXMY2($E$3:$H$3, H262:K262)</f>
        <v>0.2361328710327219</v>
      </c>
      <c r="M262" s="3">
        <f>SUMXMY2($E$4:$H$4,H262:K262)</f>
        <v>2.622693005200226</v>
      </c>
      <c r="N262">
        <f>SUMXMY2($E$5:$H$5,H262:K262)</f>
        <v>1.944066000566079</v>
      </c>
      <c r="O262">
        <f>SUMXMY2($E$6:$H$6,H262:K262)</f>
        <v>9.7182370849440307</v>
      </c>
      <c r="P262" s="2">
        <f>SUMXMY2($E$7:$H$7,H262:K262)</f>
        <v>8.6982007048615166</v>
      </c>
      <c r="Q262">
        <f t="shared" si="15"/>
        <v>0.2361328710327219</v>
      </c>
      <c r="R262">
        <f t="shared" si="16"/>
        <v>1</v>
      </c>
    </row>
    <row r="263" spans="1:18" x14ac:dyDescent="0.2">
      <c r="A263">
        <f t="shared" si="17"/>
        <v>251</v>
      </c>
      <c r="B263" s="1">
        <v>24005000000</v>
      </c>
      <c r="C263" t="s">
        <v>92</v>
      </c>
      <c r="D263">
        <v>1.6E-2</v>
      </c>
      <c r="E263">
        <v>47753</v>
      </c>
      <c r="F263">
        <v>0.79649999999999999</v>
      </c>
      <c r="G263" s="2">
        <v>0.15659999999999999</v>
      </c>
      <c r="H263">
        <f t="shared" si="14"/>
        <v>-0.5081656311767131</v>
      </c>
      <c r="I263">
        <f>STANDARDIZE(E263,E$9,E$10)</f>
        <v>0.6362533123556332</v>
      </c>
      <c r="J263">
        <f>STANDARDIZE(F263,F$9,F$10)</f>
        <v>0.86478255397832349</v>
      </c>
      <c r="K263" s="2">
        <f>STANDARDIZE(G263,G$9,G$10)</f>
        <v>-0.70909142668652347</v>
      </c>
      <c r="L263" s="3">
        <f>SUMXMY2($E$3:$H$3, H263:K263)</f>
        <v>3.8166158216041985</v>
      </c>
      <c r="M263" s="3">
        <f>SUMXMY2($E$4:$H$4,H263:K263)</f>
        <v>2.6361842128191929E-2</v>
      </c>
      <c r="N263">
        <f>SUMXMY2($E$5:$H$5,H263:K263)</f>
        <v>5.3530043236643845</v>
      </c>
      <c r="O263">
        <f>SUMXMY2($E$6:$H$6,H263:K263)</f>
        <v>2.4198511916841268</v>
      </c>
      <c r="P263" s="2">
        <f>SUMXMY2($E$7:$H$7,H263:K263)</f>
        <v>17.63878732834317</v>
      </c>
      <c r="Q263">
        <f t="shared" si="15"/>
        <v>2.6361842128191929E-2</v>
      </c>
      <c r="R263">
        <f t="shared" si="16"/>
        <v>2</v>
      </c>
    </row>
    <row r="264" spans="1:18" x14ac:dyDescent="0.2">
      <c r="A264">
        <f t="shared" si="17"/>
        <v>252</v>
      </c>
      <c r="B264" s="1">
        <v>24005000000</v>
      </c>
      <c r="C264" t="s">
        <v>92</v>
      </c>
      <c r="D264">
        <v>1.5800000000000002E-2</v>
      </c>
      <c r="E264">
        <v>44261</v>
      </c>
      <c r="F264">
        <v>0.75190000000000001</v>
      </c>
      <c r="G264" s="2">
        <v>0.1237</v>
      </c>
      <c r="H264">
        <f t="shared" si="14"/>
        <v>-0.51644592221868746</v>
      </c>
      <c r="I264">
        <f>STANDARDIZE(E264,E$9,E$10)</f>
        <v>0.39663111334738627</v>
      </c>
      <c r="J264">
        <f>STANDARDIZE(F264,F$9,F$10)</f>
        <v>8.462204875654486E-2</v>
      </c>
      <c r="K264" s="2">
        <f>STANDARDIZE(G264,G$9,G$10)</f>
        <v>-0.90364996101623307</v>
      </c>
      <c r="L264" s="3">
        <f>SUMXMY2($E$3:$H$3, H264:K264)</f>
        <v>2.1169811568233259</v>
      </c>
      <c r="M264" s="3">
        <f>SUMXMY2($E$4:$H$4,H264:K264)</f>
        <v>0.53173001751328464</v>
      </c>
      <c r="N264">
        <f>SUMXMY2($E$5:$H$5,H264:K264)</f>
        <v>4.632809860310056</v>
      </c>
      <c r="O264">
        <f>SUMXMY2($E$6:$H$6,H264:K264)</f>
        <v>4.2547209078947024</v>
      </c>
      <c r="P264" s="2">
        <f>SUMXMY2($E$7:$H$7,H264:K264)</f>
        <v>15.005550733191162</v>
      </c>
      <c r="Q264">
        <f t="shared" si="15"/>
        <v>0.53173001751328464</v>
      </c>
      <c r="R264">
        <f t="shared" si="16"/>
        <v>2</v>
      </c>
    </row>
    <row r="265" spans="1:18" x14ac:dyDescent="0.2">
      <c r="A265">
        <f t="shared" si="17"/>
        <v>253</v>
      </c>
      <c r="B265" s="1">
        <v>24028000000</v>
      </c>
      <c r="C265" t="s">
        <v>145</v>
      </c>
      <c r="D265">
        <v>1.5599999999999999E-2</v>
      </c>
      <c r="E265">
        <v>62254</v>
      </c>
      <c r="F265">
        <v>0.85940000000000005</v>
      </c>
      <c r="G265" s="2">
        <v>5.6899999999999999E-2</v>
      </c>
      <c r="H265">
        <f t="shared" si="14"/>
        <v>-0.52472621326066204</v>
      </c>
      <c r="I265">
        <f>STANDARDIZE(E265,E$9,E$10)</f>
        <v>1.6313167452933737</v>
      </c>
      <c r="J265">
        <f>STANDARDIZE(F265,F$9,F$10)</f>
        <v>1.9650537597731657</v>
      </c>
      <c r="K265" s="2">
        <f>STANDARDIZE(G265,G$9,G$10)</f>
        <v>-1.2986806629379537</v>
      </c>
      <c r="L265" s="3">
        <f>SUMXMY2($E$3:$H$3, H265:K265)</f>
        <v>12.391022922981843</v>
      </c>
      <c r="M265" s="3">
        <f>SUMXMY2($E$4:$H$4,H265:K265)</f>
        <v>2.87800121213757</v>
      </c>
      <c r="N265">
        <f>SUMXMY2($E$5:$H$5,H265:K265)</f>
        <v>14.173013257723245</v>
      </c>
      <c r="O265">
        <f>SUMXMY2($E$6:$H$6,H265:K265)</f>
        <v>0.6773328923767753</v>
      </c>
      <c r="P265" s="2">
        <f>SUMXMY2($E$7:$H$7,H265:K265)</f>
        <v>31.569881945656419</v>
      </c>
      <c r="Q265">
        <f t="shared" si="15"/>
        <v>0.6773328923767753</v>
      </c>
      <c r="R265">
        <f t="shared" si="16"/>
        <v>4</v>
      </c>
    </row>
    <row r="266" spans="1:18" x14ac:dyDescent="0.2">
      <c r="A266">
        <f t="shared" si="17"/>
        <v>254</v>
      </c>
      <c r="B266" s="1">
        <v>24005000000</v>
      </c>
      <c r="C266" t="s">
        <v>116</v>
      </c>
      <c r="D266">
        <v>1.55E-2</v>
      </c>
      <c r="E266">
        <v>49917</v>
      </c>
      <c r="F266">
        <v>0.79820000000000002</v>
      </c>
      <c r="G266" s="2">
        <v>0.15809999999999999</v>
      </c>
      <c r="H266">
        <f t="shared" si="14"/>
        <v>-0.52886635878164923</v>
      </c>
      <c r="I266">
        <f>STANDARDIZE(E266,E$9,E$10)</f>
        <v>0.78474771059556636</v>
      </c>
      <c r="J266">
        <f>STANDARDIZE(F266,F$9,F$10)</f>
        <v>0.89451961359440091</v>
      </c>
      <c r="K266" s="2">
        <f>STANDARDIZE(G266,G$9,G$10)</f>
        <v>-0.70022097679307171</v>
      </c>
      <c r="L266" s="3">
        <f>SUMXMY2($E$3:$H$3, H266:K266)</f>
        <v>4.1788996088648966</v>
      </c>
      <c r="M266" s="3">
        <f>SUMXMY2($E$4:$H$4,H266:K266)</f>
        <v>5.4653927849332783E-2</v>
      </c>
      <c r="N266">
        <f>SUMXMY2($E$5:$H$5,H266:K266)</f>
        <v>5.846939637239073</v>
      </c>
      <c r="O266">
        <f>SUMXMY2($E$6:$H$6,H266:K266)</f>
        <v>2.0459192226930258</v>
      </c>
      <c r="P266" s="2">
        <f>SUMXMY2($E$7:$H$7,H266:K266)</f>
        <v>18.401204148450084</v>
      </c>
      <c r="Q266">
        <f t="shared" si="15"/>
        <v>5.4653927849332783E-2</v>
      </c>
      <c r="R266">
        <f t="shared" si="16"/>
        <v>2</v>
      </c>
    </row>
    <row r="267" spans="1:18" x14ac:dyDescent="0.2">
      <c r="A267">
        <f t="shared" si="17"/>
        <v>255</v>
      </c>
      <c r="B267" s="1">
        <v>24004000000</v>
      </c>
      <c r="C267" t="s">
        <v>146</v>
      </c>
      <c r="D267">
        <v>1.5100000000000001E-2</v>
      </c>
      <c r="E267">
        <v>43897</v>
      </c>
      <c r="F267">
        <v>0.78400000000000003</v>
      </c>
      <c r="G267" s="2">
        <v>0.2145</v>
      </c>
      <c r="H267">
        <f t="shared" si="14"/>
        <v>-0.54542694086559818</v>
      </c>
      <c r="I267">
        <f>STANDARDIZE(E267,E$9,E$10)</f>
        <v>0.37165331253438461</v>
      </c>
      <c r="J267">
        <f>STANDARDIZE(F267,F$9,F$10)</f>
        <v>0.64612770386011265</v>
      </c>
      <c r="K267" s="2">
        <f>STANDARDIZE(G267,G$9,G$10)</f>
        <v>-0.36669206079928357</v>
      </c>
      <c r="L267" s="3">
        <f>SUMXMY2($E$3:$H$3, H267:K267)</f>
        <v>2.3750501314355517</v>
      </c>
      <c r="M267" s="3">
        <f>SUMXMY2($E$4:$H$4,H267:K267)</f>
        <v>0.18822709017422878</v>
      </c>
      <c r="N267">
        <f>SUMXMY2($E$5:$H$5,H267:K267)</f>
        <v>3.6046565370105474</v>
      </c>
      <c r="O267">
        <f>SUMXMY2($E$6:$H$6,H267:K267)</f>
        <v>3.9085668564409071</v>
      </c>
      <c r="P267" s="2">
        <f>SUMXMY2($E$7:$H$7,H267:K267)</f>
        <v>14.462723945516171</v>
      </c>
      <c r="Q267">
        <f t="shared" si="15"/>
        <v>0.18822709017422878</v>
      </c>
      <c r="R267">
        <f t="shared" si="16"/>
        <v>2</v>
      </c>
    </row>
    <row r="268" spans="1:18" x14ac:dyDescent="0.2">
      <c r="A268">
        <f t="shared" si="17"/>
        <v>256</v>
      </c>
      <c r="B268" s="1">
        <v>24004000000</v>
      </c>
      <c r="C268" t="s">
        <v>113</v>
      </c>
      <c r="D268">
        <v>1.5100000000000001E-2</v>
      </c>
      <c r="E268">
        <v>49411</v>
      </c>
      <c r="F268">
        <v>0.80389999999999995</v>
      </c>
      <c r="G268" s="2">
        <v>0.14910000000000001</v>
      </c>
      <c r="H268">
        <f t="shared" si="14"/>
        <v>-0.54542694086559818</v>
      </c>
      <c r="I268">
        <f>STANDARDIZE(E268,E$9,E$10)</f>
        <v>0.75002582265221784</v>
      </c>
      <c r="J268">
        <f>STANDARDIZE(F268,F$9,F$10)</f>
        <v>0.99422622524830417</v>
      </c>
      <c r="K268" s="2">
        <f>STANDARDIZE(G268,G$9,G$10)</f>
        <v>-0.75344367615378238</v>
      </c>
      <c r="L268" s="3">
        <f>SUMXMY2($E$3:$H$3, H268:K268)</f>
        <v>4.5308729278707025</v>
      </c>
      <c r="M268" s="3">
        <f>SUMXMY2($E$4:$H$4,H268:K268)</f>
        <v>8.7390359134517315E-2</v>
      </c>
      <c r="N268">
        <f>SUMXMY2($E$5:$H$5,H268:K268)</f>
        <v>6.1085555980004145</v>
      </c>
      <c r="O268">
        <f>SUMXMY2($E$6:$H$6,H268:K268)</f>
        <v>1.9476293331009955</v>
      </c>
      <c r="P268" s="2">
        <f>SUMXMY2($E$7:$H$7,H268:K268)</f>
        <v>19.020007471544126</v>
      </c>
      <c r="Q268">
        <f t="shared" si="15"/>
        <v>8.7390359134517315E-2</v>
      </c>
      <c r="R268">
        <f t="shared" si="16"/>
        <v>2</v>
      </c>
    </row>
    <row r="269" spans="1:18" x14ac:dyDescent="0.2">
      <c r="A269">
        <f t="shared" si="17"/>
        <v>257</v>
      </c>
      <c r="B269" s="1">
        <v>24005000000</v>
      </c>
      <c r="C269" t="s">
        <v>82</v>
      </c>
      <c r="D269">
        <v>1.49E-2</v>
      </c>
      <c r="E269">
        <v>50924</v>
      </c>
      <c r="F269">
        <v>0.80289999999999995</v>
      </c>
      <c r="G269" s="2">
        <v>0.1641</v>
      </c>
      <c r="H269">
        <f t="shared" si="14"/>
        <v>-0.55370723190757265</v>
      </c>
      <c r="I269">
        <f>STANDARDIZE(E269,E$9,E$10)</f>
        <v>0.85384838482274417</v>
      </c>
      <c r="J269">
        <f>STANDARDIZE(F269,F$9,F$10)</f>
        <v>0.97673383723884721</v>
      </c>
      <c r="K269" s="2">
        <f>STANDARDIZE(G269,G$9,G$10)</f>
        <v>-0.66473917721926445</v>
      </c>
      <c r="L269" s="3">
        <f>SUMXMY2($E$3:$H$3, H269:K269)</f>
        <v>4.5367795896488392</v>
      </c>
      <c r="M269" s="3">
        <f>SUMXMY2($E$4:$H$4,H269:K269)</f>
        <v>0.11105219035057279</v>
      </c>
      <c r="N269">
        <f>SUMXMY2($E$5:$H$5,H269:K269)</f>
        <v>6.1622988378854791</v>
      </c>
      <c r="O269">
        <f>SUMXMY2($E$6:$H$6,H269:K269)</f>
        <v>1.852534961446298</v>
      </c>
      <c r="P269" s="2">
        <f>SUMXMY2($E$7:$H$7,H269:K269)</f>
        <v>18.992965174841814</v>
      </c>
      <c r="Q269">
        <f t="shared" si="15"/>
        <v>0.11105219035057279</v>
      </c>
      <c r="R269">
        <f t="shared" si="16"/>
        <v>2</v>
      </c>
    </row>
    <row r="270" spans="1:18" x14ac:dyDescent="0.2">
      <c r="A270">
        <f t="shared" si="17"/>
        <v>258</v>
      </c>
      <c r="B270" s="1">
        <v>24004000000</v>
      </c>
      <c r="C270" t="s">
        <v>113</v>
      </c>
      <c r="D270">
        <v>1.47E-2</v>
      </c>
      <c r="E270">
        <v>45184</v>
      </c>
      <c r="F270">
        <v>0.77380000000000004</v>
      </c>
      <c r="G270" s="2">
        <v>0.1749</v>
      </c>
      <c r="H270">
        <f t="shared" ref="H270:H333" si="18">STANDARDIZE(D270,D$9,D$10)</f>
        <v>-0.56198752294954712</v>
      </c>
      <c r="I270">
        <f>STANDARDIZE(E270,E$9,E$10)</f>
        <v>0.45996767969464059</v>
      </c>
      <c r="J270">
        <f>STANDARDIZE(F270,F$9,F$10)</f>
        <v>0.46770534616365217</v>
      </c>
      <c r="K270" s="2">
        <f>STANDARDIZE(G270,G$9,G$10)</f>
        <v>-0.60087193798641136</v>
      </c>
      <c r="L270" s="3">
        <f>SUMXMY2($E$3:$H$3, H270:K270)</f>
        <v>2.3741109936374163</v>
      </c>
      <c r="M270" s="3">
        <f>SUMXMY2($E$4:$H$4,H270:K270)</f>
        <v>0.11303709645849185</v>
      </c>
      <c r="N270">
        <f>SUMXMY2($E$5:$H$5,H270:K270)</f>
        <v>4.1937935761663097</v>
      </c>
      <c r="O270">
        <f>SUMXMY2($E$6:$H$6,H270:K270)</f>
        <v>3.5352916862187245</v>
      </c>
      <c r="P270" s="2">
        <f>SUMXMY2($E$7:$H$7,H270:K270)</f>
        <v>15.160886161681336</v>
      </c>
      <c r="Q270">
        <f t="shared" ref="Q270:Q333" si="19">MIN(L270:P270)</f>
        <v>0.11303709645849185</v>
      </c>
      <c r="R270">
        <f t="shared" ref="R270:R333" si="20">MATCH(Q270,L270:P270,0)</f>
        <v>2</v>
      </c>
    </row>
    <row r="271" spans="1:18" x14ac:dyDescent="0.2">
      <c r="A271">
        <f t="shared" ref="A271:A334" si="21">A270+1</f>
        <v>259</v>
      </c>
      <c r="B271" s="1">
        <v>24005000000</v>
      </c>
      <c r="C271" t="s">
        <v>116</v>
      </c>
      <c r="D271">
        <v>1.47E-2</v>
      </c>
      <c r="E271">
        <v>36825</v>
      </c>
      <c r="F271">
        <v>0.76249999999999996</v>
      </c>
      <c r="G271" s="2">
        <v>0.31280000000000002</v>
      </c>
      <c r="H271">
        <f t="shared" si="18"/>
        <v>-0.56198752294954712</v>
      </c>
      <c r="I271">
        <f>STANDARDIZE(E271,E$9,E$10)</f>
        <v>-0.11362967468964821</v>
      </c>
      <c r="J271">
        <f>STANDARDIZE(F271,F$9,F$10)</f>
        <v>0.27004136165678733</v>
      </c>
      <c r="K271" s="2">
        <f>STANDARDIZE(G271,G$9,G$10)</f>
        <v>0.21461808888492517</v>
      </c>
      <c r="L271" s="3">
        <f>SUMXMY2($E$3:$H$3, H271:K271)</f>
        <v>0.95777848524992459</v>
      </c>
      <c r="M271" s="3">
        <f>SUMXMY2($E$4:$H$4,H271:K271)</f>
        <v>1.6049836077421915</v>
      </c>
      <c r="N271">
        <f>SUMXMY2($E$5:$H$5,H271:K271)</f>
        <v>1.5795577378554744</v>
      </c>
      <c r="O271">
        <f>SUMXMY2($E$6:$H$6,H271:K271)</f>
        <v>7.7143723275732192</v>
      </c>
      <c r="P271" s="2">
        <f>SUMXMY2($E$7:$H$7,H271:K271)</f>
        <v>9.8619211391506152</v>
      </c>
      <c r="Q271">
        <f t="shared" si="19"/>
        <v>0.95777848524992459</v>
      </c>
      <c r="R271">
        <f t="shared" si="20"/>
        <v>1</v>
      </c>
    </row>
    <row r="272" spans="1:18" x14ac:dyDescent="0.2">
      <c r="A272">
        <f t="shared" si="21"/>
        <v>260</v>
      </c>
      <c r="B272" s="1">
        <v>24510000000</v>
      </c>
      <c r="C272" t="s">
        <v>124</v>
      </c>
      <c r="D272">
        <v>1.4500000000000001E-2</v>
      </c>
      <c r="E272">
        <v>42492</v>
      </c>
      <c r="F272">
        <v>0.77880000000000005</v>
      </c>
      <c r="G272" s="2">
        <v>0.22689999999999999</v>
      </c>
      <c r="H272">
        <f t="shared" si="18"/>
        <v>-0.57026781399152149</v>
      </c>
      <c r="I272">
        <f>STANDARDIZE(E272,E$9,E$10)</f>
        <v>0.27524174620947423</v>
      </c>
      <c r="J272">
        <f>STANDARDIZE(F272,F$9,F$10)</f>
        <v>0.55516728621093692</v>
      </c>
      <c r="K272" s="2">
        <f>STANDARDIZE(G272,G$9,G$10)</f>
        <v>-0.29336300834674867</v>
      </c>
      <c r="L272" s="3">
        <f>SUMXMY2($E$3:$H$3, H272:K272)</f>
        <v>1.9923812530540896</v>
      </c>
      <c r="M272" s="3">
        <f>SUMXMY2($E$4:$H$4,H272:K272)</f>
        <v>0.32363583350792591</v>
      </c>
      <c r="N272">
        <f>SUMXMY2($E$5:$H$5,H272:K272)</f>
        <v>3.1923450340852662</v>
      </c>
      <c r="O272">
        <f>SUMXMY2($E$6:$H$6,H272:K272)</f>
        <v>4.4649834553829333</v>
      </c>
      <c r="P272" s="2">
        <f>SUMXMY2($E$7:$H$7,H272:K272)</f>
        <v>13.621704125337834</v>
      </c>
      <c r="Q272">
        <f t="shared" si="19"/>
        <v>0.32363583350792591</v>
      </c>
      <c r="R272">
        <f t="shared" si="20"/>
        <v>2</v>
      </c>
    </row>
    <row r="273" spans="1:18" x14ac:dyDescent="0.2">
      <c r="A273">
        <f t="shared" si="21"/>
        <v>261</v>
      </c>
      <c r="B273" s="1">
        <v>24005000000</v>
      </c>
      <c r="C273" t="s">
        <v>132</v>
      </c>
      <c r="D273">
        <v>1.4500000000000001E-2</v>
      </c>
      <c r="E273">
        <v>47266</v>
      </c>
      <c r="F273">
        <v>0.77980000000000005</v>
      </c>
      <c r="G273" s="2">
        <v>0.1787</v>
      </c>
      <c r="H273">
        <f t="shared" si="18"/>
        <v>-0.57026781399152149</v>
      </c>
      <c r="I273">
        <f>STANDARDIZE(E273,E$9,E$10)</f>
        <v>0.60283521071845791</v>
      </c>
      <c r="J273">
        <f>STANDARDIZE(F273,F$9,F$10)</f>
        <v>0.57265967422039388</v>
      </c>
      <c r="K273" s="2">
        <f>STANDARDIZE(G273,G$9,G$10)</f>
        <v>-0.57840013158966674</v>
      </c>
      <c r="L273" s="3">
        <f>SUMXMY2($E$3:$H$3, H273:K273)</f>
        <v>2.8017929170249407</v>
      </c>
      <c r="M273" s="3">
        <f>SUMXMY2($E$4:$H$4,H273:K273)</f>
        <v>4.3201227222451254E-2</v>
      </c>
      <c r="N273">
        <f>SUMXMY2($E$5:$H$5,H273:K273)</f>
        <v>4.6202692598149238</v>
      </c>
      <c r="O273">
        <f>SUMXMY2($E$6:$H$6,H273:K273)</f>
        <v>3.0080541373999519</v>
      </c>
      <c r="P273" s="2">
        <f>SUMXMY2($E$7:$H$7,H273:K273)</f>
        <v>15.993612721876685</v>
      </c>
      <c r="Q273">
        <f t="shared" si="19"/>
        <v>4.3201227222451254E-2</v>
      </c>
      <c r="R273">
        <f t="shared" si="20"/>
        <v>2</v>
      </c>
    </row>
    <row r="274" spans="1:18" x14ac:dyDescent="0.2">
      <c r="A274">
        <f t="shared" si="21"/>
        <v>262</v>
      </c>
      <c r="B274" s="1">
        <v>24005000000</v>
      </c>
      <c r="C274" t="s">
        <v>82</v>
      </c>
      <c r="D274">
        <v>1.43E-2</v>
      </c>
      <c r="E274">
        <v>46138</v>
      </c>
      <c r="F274">
        <v>0.78339999999999999</v>
      </c>
      <c r="G274" s="2">
        <v>0.17630000000000001</v>
      </c>
      <c r="H274">
        <f t="shared" si="18"/>
        <v>-0.57854810503349596</v>
      </c>
      <c r="I274">
        <f>STANDARDIZE(E274,E$9,E$10)</f>
        <v>0.52543147633091425</v>
      </c>
      <c r="J274">
        <f>STANDARDIZE(F274,F$9,F$10)</f>
        <v>0.63563227105443776</v>
      </c>
      <c r="K274" s="2">
        <f>STANDARDIZE(G274,G$9,G$10)</f>
        <v>-0.5925928514191896</v>
      </c>
      <c r="L274" s="3">
        <f>SUMXMY2($E$3:$H$3, H274:K274)</f>
        <v>2.8645277519690286</v>
      </c>
      <c r="M274" s="3">
        <f>SUMXMY2($E$4:$H$4,H274:K274)</f>
        <v>3.3089628983267783E-2</v>
      </c>
      <c r="N274">
        <f>SUMXMY2($E$5:$H$5,H274:K274)</f>
        <v>4.5450411467898313</v>
      </c>
      <c r="O274">
        <f>SUMXMY2($E$6:$H$6,H274:K274)</f>
        <v>3.0752403733754257</v>
      </c>
      <c r="P274" s="2">
        <f>SUMXMY2($E$7:$H$7,H274:K274)</f>
        <v>16.041589828762746</v>
      </c>
      <c r="Q274">
        <f t="shared" si="19"/>
        <v>3.3089628983267783E-2</v>
      </c>
      <c r="R274">
        <f t="shared" si="20"/>
        <v>2</v>
      </c>
    </row>
    <row r="275" spans="1:18" x14ac:dyDescent="0.2">
      <c r="A275">
        <f t="shared" si="21"/>
        <v>263</v>
      </c>
      <c r="B275" s="1">
        <v>24005000000</v>
      </c>
      <c r="C275" t="s">
        <v>32</v>
      </c>
      <c r="D275">
        <v>1.4200000000000001E-2</v>
      </c>
      <c r="E275">
        <v>35768</v>
      </c>
      <c r="F275">
        <v>0.69799999999999995</v>
      </c>
      <c r="G275" s="2">
        <v>0.21540000000000001</v>
      </c>
      <c r="H275">
        <f t="shared" si="18"/>
        <v>-0.58268825055448314</v>
      </c>
      <c r="I275">
        <f>STANDARDIZE(E275,E$9,E$10)</f>
        <v>-0.18616136551201851</v>
      </c>
      <c r="J275">
        <f>STANDARDIZE(F275,F$9,F$10)</f>
        <v>-0.85821766495318474</v>
      </c>
      <c r="K275" s="2">
        <f>STANDARDIZE(G275,G$9,G$10)</f>
        <v>-0.36136979086321241</v>
      </c>
      <c r="L275" s="3">
        <f>SUMXMY2($E$3:$H$3, H275:K275)</f>
        <v>0.46429476564680822</v>
      </c>
      <c r="M275" s="3">
        <f>SUMXMY2($E$4:$H$4,H275:K275)</f>
        <v>3.3256365160867123</v>
      </c>
      <c r="N275">
        <f>SUMXMY2($E$5:$H$5,H275:K275)</f>
        <v>3.1083463895943337</v>
      </c>
      <c r="O275">
        <f>SUMXMY2($E$6:$H$6,H275:K275)</f>
        <v>10.311769196062423</v>
      </c>
      <c r="P275" s="2">
        <f>SUMXMY2($E$7:$H$7,H275:K275)</f>
        <v>9.500063425553801</v>
      </c>
      <c r="Q275">
        <f t="shared" si="19"/>
        <v>0.46429476564680822</v>
      </c>
      <c r="R275">
        <f t="shared" si="20"/>
        <v>1</v>
      </c>
    </row>
    <row r="276" spans="1:18" x14ac:dyDescent="0.2">
      <c r="A276">
        <f t="shared" si="21"/>
        <v>264</v>
      </c>
      <c r="B276" s="1">
        <v>24510000000</v>
      </c>
      <c r="C276" t="s">
        <v>123</v>
      </c>
      <c r="D276">
        <v>1.4200000000000001E-2</v>
      </c>
      <c r="E276">
        <v>34707</v>
      </c>
      <c r="F276">
        <v>0.63549999999999995</v>
      </c>
      <c r="G276" s="2">
        <v>0.33929999999999999</v>
      </c>
      <c r="H276">
        <f t="shared" si="18"/>
        <v>-0.58268825055448314</v>
      </c>
      <c r="I276">
        <f>STANDARDIZE(E276,E$9,E$10)</f>
        <v>-0.2589675376620042</v>
      </c>
      <c r="J276">
        <f>STANDARDIZE(F276,F$9,F$10)</f>
        <v>-1.9514919155442429</v>
      </c>
      <c r="K276" s="2">
        <f>STANDARDIZE(G276,G$9,G$10)</f>
        <v>0.37132937033590696</v>
      </c>
      <c r="L276" s="3">
        <f>SUMXMY2($E$3:$H$3, H276:K276)</f>
        <v>1.9237197888806923</v>
      </c>
      <c r="M276" s="3">
        <f>SUMXMY2($E$4:$H$4,H276:K276)</f>
        <v>9.1615741971552058</v>
      </c>
      <c r="N276">
        <f>SUMXMY2($E$5:$H$5,H276:K276)</f>
        <v>5.1450808691065975</v>
      </c>
      <c r="O276">
        <f>SUMXMY2($E$6:$H$6,H276:K276)</f>
        <v>18.693808812788241</v>
      </c>
      <c r="P276" s="2">
        <f>SUMXMY2($E$7:$H$7,H276:K276)</f>
        <v>7.2257567505223221</v>
      </c>
      <c r="Q276">
        <f t="shared" si="19"/>
        <v>1.9237197888806923</v>
      </c>
      <c r="R276">
        <f t="shared" si="20"/>
        <v>1</v>
      </c>
    </row>
    <row r="277" spans="1:18" x14ac:dyDescent="0.2">
      <c r="A277">
        <f t="shared" si="21"/>
        <v>265</v>
      </c>
      <c r="B277" s="1">
        <v>24028000000</v>
      </c>
      <c r="C277" t="s">
        <v>147</v>
      </c>
      <c r="D277">
        <v>1.4200000000000001E-2</v>
      </c>
      <c r="E277">
        <v>53603</v>
      </c>
      <c r="F277">
        <v>0.80649999999999999</v>
      </c>
      <c r="G277" s="2">
        <v>7.7200000000000005E-2</v>
      </c>
      <c r="H277">
        <f t="shared" si="18"/>
        <v>-0.58268825055448314</v>
      </c>
      <c r="I277">
        <f>STANDARDIZE(E277,E$9,E$10)</f>
        <v>1.0376822539931605</v>
      </c>
      <c r="J277">
        <f>STANDARDIZE(F277,F$9,F$10)</f>
        <v>1.039706434072893</v>
      </c>
      <c r="K277" s="2">
        <f>STANDARDIZE(G277,G$9,G$10)</f>
        <v>-1.1786339077132393</v>
      </c>
      <c r="L277" s="3">
        <f>SUMXMY2($E$3:$H$3, H277:K277)</f>
        <v>6.3024950804077511</v>
      </c>
      <c r="M277" s="3">
        <f>SUMXMY2($E$4:$H$4,H277:K277)</f>
        <v>0.48995247289865962</v>
      </c>
      <c r="N277">
        <f>SUMXMY2($E$5:$H$5,H277:K277)</f>
        <v>8.6122094770683741</v>
      </c>
      <c r="O277">
        <f>SUMXMY2($E$6:$H$6,H277:K277)</f>
        <v>1.0165464296502325</v>
      </c>
      <c r="P277" s="2">
        <f>SUMXMY2($E$7:$H$7,H277:K277)</f>
        <v>22.84009920503653</v>
      </c>
      <c r="Q277">
        <f t="shared" si="19"/>
        <v>0.48995247289865962</v>
      </c>
      <c r="R277">
        <f t="shared" si="20"/>
        <v>2</v>
      </c>
    </row>
    <row r="278" spans="1:18" x14ac:dyDescent="0.2">
      <c r="A278">
        <f t="shared" si="21"/>
        <v>266</v>
      </c>
      <c r="B278" s="1">
        <v>24005000000</v>
      </c>
      <c r="C278" t="s">
        <v>32</v>
      </c>
      <c r="D278">
        <v>1.4200000000000001E-2</v>
      </c>
      <c r="E278">
        <v>58546</v>
      </c>
      <c r="F278">
        <v>0.79239999999999999</v>
      </c>
      <c r="G278" s="2">
        <v>3.1600000000000003E-2</v>
      </c>
      <c r="H278">
        <f t="shared" si="18"/>
        <v>-0.58268825055448314</v>
      </c>
      <c r="I278">
        <f>STANDARDIZE(E278,E$9,E$10)</f>
        <v>1.3768725545938949</v>
      </c>
      <c r="J278">
        <f>STANDARDIZE(F278,F$9,F$10)</f>
        <v>0.79306376313955018</v>
      </c>
      <c r="K278" s="2">
        <f>STANDARDIZE(G278,G$9,G$10)</f>
        <v>-1.4482955844741741</v>
      </c>
      <c r="L278" s="3">
        <f>SUMXMY2($E$3:$H$3, H278:K278)</f>
        <v>7.2963481772602252</v>
      </c>
      <c r="M278" s="3">
        <f>SUMXMY2($E$4:$H$4,H278:K278)</f>
        <v>1.1251608263011144</v>
      </c>
      <c r="N278">
        <f>SUMXMY2($E$5:$H$5,H278:K278)</f>
        <v>10.564284953013246</v>
      </c>
      <c r="O278">
        <f>SUMXMY2($E$6:$H$6,H278:K278)</f>
        <v>0.81115258092670595</v>
      </c>
      <c r="P278" s="2">
        <f>SUMXMY2($E$7:$H$7,H278:K278)</f>
        <v>25.031519859775933</v>
      </c>
      <c r="Q278">
        <f t="shared" si="19"/>
        <v>0.81115258092670595</v>
      </c>
      <c r="R278">
        <f t="shared" si="20"/>
        <v>4</v>
      </c>
    </row>
    <row r="279" spans="1:18" x14ac:dyDescent="0.2">
      <c r="A279">
        <f t="shared" si="21"/>
        <v>267</v>
      </c>
      <c r="B279" s="1">
        <v>24005000000</v>
      </c>
      <c r="C279" t="s">
        <v>59</v>
      </c>
      <c r="D279">
        <v>1.4E-2</v>
      </c>
      <c r="E279">
        <v>29898</v>
      </c>
      <c r="F279">
        <v>0.70599999999999996</v>
      </c>
      <c r="G279" s="2">
        <v>0.33689999999999998</v>
      </c>
      <c r="H279">
        <f t="shared" si="18"/>
        <v>-0.59096854159645762</v>
      </c>
      <c r="I279">
        <f>STANDARDIZE(E279,E$9,E$10)</f>
        <v>-0.58896271378762266</v>
      </c>
      <c r="J279">
        <f>STANDARDIZE(F279,F$9,F$10)</f>
        <v>-0.71827856087752917</v>
      </c>
      <c r="K279" s="2">
        <f>STANDARDIZE(G279,G$9,G$10)</f>
        <v>0.35713665050638399</v>
      </c>
      <c r="L279" s="3">
        <f>SUMXMY2($E$3:$H$3, H279:K279)</f>
        <v>0.3347397930587564</v>
      </c>
      <c r="M279" s="3">
        <f>SUMXMY2($E$4:$H$4,H279:K279)</f>
        <v>4.7169480852035637</v>
      </c>
      <c r="N279">
        <f>SUMXMY2($E$5:$H$5,H279:K279)</f>
        <v>1.6315136641976344</v>
      </c>
      <c r="O279">
        <f>SUMXMY2($E$6:$H$6,H279:K279)</f>
        <v>13.408442988099987</v>
      </c>
      <c r="P279" s="2">
        <f>SUMXMY2($E$7:$H$7,H279:K279)</f>
        <v>6.6071037585932064</v>
      </c>
      <c r="Q279">
        <f t="shared" si="19"/>
        <v>0.3347397930587564</v>
      </c>
      <c r="R279">
        <f t="shared" si="20"/>
        <v>1</v>
      </c>
    </row>
    <row r="280" spans="1:18" x14ac:dyDescent="0.2">
      <c r="A280">
        <f t="shared" si="21"/>
        <v>268</v>
      </c>
      <c r="B280" s="1">
        <v>24004000000</v>
      </c>
      <c r="C280" t="s">
        <v>148</v>
      </c>
      <c r="D280">
        <v>1.3899999999999999E-2</v>
      </c>
      <c r="E280">
        <v>44262</v>
      </c>
      <c r="F280">
        <v>0.74580000000000002</v>
      </c>
      <c r="G280" s="2">
        <v>0.21990000000000001</v>
      </c>
      <c r="H280">
        <f t="shared" si="18"/>
        <v>-0.59510868711744491</v>
      </c>
      <c r="I280">
        <f>STANDARDIZE(E280,E$9,E$10)</f>
        <v>0.39669973367929012</v>
      </c>
      <c r="J280">
        <f>STANDARDIZE(F280,F$9,F$10)</f>
        <v>-2.2081518101142315E-2</v>
      </c>
      <c r="K280" s="2">
        <f>STANDARDIZE(G280,G$9,G$10)</f>
        <v>-0.33475844118285697</v>
      </c>
      <c r="L280" s="3">
        <f>SUMXMY2($E$3:$H$3, H280:K280)</f>
        <v>1.143929010545504</v>
      </c>
      <c r="M280" s="3">
        <f>SUMXMY2($E$4:$H$4,H280:K280)</f>
        <v>0.76232500848149998</v>
      </c>
      <c r="N280">
        <f>SUMXMY2($E$5:$H$5,H280:K280)</f>
        <v>3.2950067044924234</v>
      </c>
      <c r="O280">
        <f>SUMXMY2($E$6:$H$6,H280:K280)</f>
        <v>5.2871798154132357</v>
      </c>
      <c r="P280" s="2">
        <f>SUMXMY2($E$7:$H$7,H280:K280)</f>
        <v>12.484599770458097</v>
      </c>
      <c r="Q280">
        <f t="shared" si="19"/>
        <v>0.76232500848149998</v>
      </c>
      <c r="R280">
        <f t="shared" si="20"/>
        <v>2</v>
      </c>
    </row>
    <row r="281" spans="1:18" x14ac:dyDescent="0.2">
      <c r="A281">
        <f t="shared" si="21"/>
        <v>269</v>
      </c>
      <c r="B281" s="1">
        <v>24005000000</v>
      </c>
      <c r="C281" t="s">
        <v>149</v>
      </c>
      <c r="D281">
        <v>1.38E-2</v>
      </c>
      <c r="E281">
        <v>49576</v>
      </c>
      <c r="F281">
        <v>0.76580000000000004</v>
      </c>
      <c r="G281" s="2">
        <v>0.17380000000000001</v>
      </c>
      <c r="H281">
        <f t="shared" si="18"/>
        <v>-0.59924883263843209</v>
      </c>
      <c r="I281">
        <f>STANDARDIZE(E281,E$9,E$10)</f>
        <v>0.7613481774163533</v>
      </c>
      <c r="J281">
        <f>STANDARDIZE(F281,F$9,F$10)</f>
        <v>0.3277662420879966</v>
      </c>
      <c r="K281" s="2">
        <f>STANDARDIZE(G281,G$9,G$10)</f>
        <v>-0.60737693457494257</v>
      </c>
      <c r="L281" s="3">
        <f>SUMXMY2($E$3:$H$3, H281:K281)</f>
        <v>2.6203296468016437</v>
      </c>
      <c r="M281" s="3">
        <f>SUMXMY2($E$4:$H$4,H281:K281)</f>
        <v>0.19260320048981772</v>
      </c>
      <c r="N281">
        <f>SUMXMY2($E$5:$H$5,H281:K281)</f>
        <v>4.9879500241832639</v>
      </c>
      <c r="O281">
        <f>SUMXMY2($E$6:$H$6,H281:K281)</f>
        <v>3.0318880054668478</v>
      </c>
      <c r="P281" s="2">
        <f>SUMXMY2($E$7:$H$7,H281:K281)</f>
        <v>16.01400125356669</v>
      </c>
      <c r="Q281">
        <f t="shared" si="19"/>
        <v>0.19260320048981772</v>
      </c>
      <c r="R281">
        <f t="shared" si="20"/>
        <v>2</v>
      </c>
    </row>
    <row r="282" spans="1:18" x14ac:dyDescent="0.2">
      <c r="A282">
        <f t="shared" si="21"/>
        <v>270</v>
      </c>
      <c r="B282" s="1">
        <v>24510000000</v>
      </c>
      <c r="C282" t="s">
        <v>150</v>
      </c>
      <c r="D282">
        <v>1.37E-2</v>
      </c>
      <c r="E282">
        <v>37885</v>
      </c>
      <c r="F282">
        <v>0.76680000000000004</v>
      </c>
      <c r="G282" s="2">
        <v>0.2863</v>
      </c>
      <c r="H282">
        <f t="shared" si="18"/>
        <v>-0.60338897815941928</v>
      </c>
      <c r="I282">
        <f>STANDARDIZE(E282,E$9,E$10)</f>
        <v>-4.0892122871566378E-2</v>
      </c>
      <c r="J282">
        <f>STANDARDIZE(F282,F$9,F$10)</f>
        <v>0.34525863009745356</v>
      </c>
      <c r="K282" s="2">
        <f>STANDARDIZE(G282,G$9,G$10)</f>
        <v>5.790680743394306E-2</v>
      </c>
      <c r="L282" s="3">
        <f>SUMXMY2($E$3:$H$3, H282:K282)</f>
        <v>1.1579251936111428</v>
      </c>
      <c r="M282" s="3">
        <f>SUMXMY2($E$4:$H$4,H282:K282)</f>
        <v>1.1742437714644973</v>
      </c>
      <c r="N282">
        <f>SUMXMY2($E$5:$H$5,H282:K282)</f>
        <v>1.9716847598965692</v>
      </c>
      <c r="O282">
        <f>SUMXMY2($E$6:$H$6,H282:K282)</f>
        <v>6.7698439711658818</v>
      </c>
      <c r="P282" s="2">
        <f>SUMXMY2($E$7:$H$7,H282:K282)</f>
        <v>10.913797986503425</v>
      </c>
      <c r="Q282">
        <f t="shared" si="19"/>
        <v>1.1579251936111428</v>
      </c>
      <c r="R282">
        <f t="shared" si="20"/>
        <v>1</v>
      </c>
    </row>
    <row r="283" spans="1:18" x14ac:dyDescent="0.2">
      <c r="A283">
        <f t="shared" si="21"/>
        <v>271</v>
      </c>
      <c r="B283" s="1">
        <v>24005000000</v>
      </c>
      <c r="C283" t="s">
        <v>68</v>
      </c>
      <c r="D283">
        <v>1.3599999999999999E-2</v>
      </c>
      <c r="E283">
        <v>44154</v>
      </c>
      <c r="F283">
        <v>0.67559999999999998</v>
      </c>
      <c r="G283" s="2">
        <v>0.14599999999999999</v>
      </c>
      <c r="H283">
        <f t="shared" si="18"/>
        <v>-0.60752912368040657</v>
      </c>
      <c r="I283">
        <f>STANDARDIZE(E283,E$9,E$10)</f>
        <v>0.38928873783367424</v>
      </c>
      <c r="J283">
        <f>STANDARDIZE(F283,F$9,F$10)</f>
        <v>-1.2500471563650195</v>
      </c>
      <c r="K283" s="2">
        <f>STANDARDIZE(G283,G$9,G$10)</f>
        <v>-0.77177593926691623</v>
      </c>
      <c r="L283" s="3">
        <f>SUMXMY2($E$3:$H$3, H283:K283)</f>
        <v>1.7721359611637979</v>
      </c>
      <c r="M283" s="3">
        <f>SUMXMY2($E$4:$H$4,H283:K283)</f>
        <v>4.012723544271898</v>
      </c>
      <c r="N283">
        <f>SUMXMY2($E$5:$H$5,H283:K283)</f>
        <v>5.9873867172780617</v>
      </c>
      <c r="O283">
        <f>SUMXMY2($E$6:$H$6,H283:K283)</f>
        <v>9.5758468419066638</v>
      </c>
      <c r="P283" s="2">
        <f>SUMXMY2($E$7:$H$7,H283:K283)</f>
        <v>12.818610366892448</v>
      </c>
      <c r="Q283">
        <f t="shared" si="19"/>
        <v>1.7721359611637979</v>
      </c>
      <c r="R283">
        <f t="shared" si="20"/>
        <v>1</v>
      </c>
    </row>
    <row r="284" spans="1:18" x14ac:dyDescent="0.2">
      <c r="A284">
        <f t="shared" si="21"/>
        <v>272</v>
      </c>
      <c r="B284" s="1">
        <v>24005000000</v>
      </c>
      <c r="C284" t="s">
        <v>125</v>
      </c>
      <c r="D284">
        <v>1.3599999999999999E-2</v>
      </c>
      <c r="E284">
        <v>41171</v>
      </c>
      <c r="F284">
        <v>0.77790000000000004</v>
      </c>
      <c r="G284" s="2">
        <v>0.13719999999999999</v>
      </c>
      <c r="H284">
        <f t="shared" si="18"/>
        <v>-0.60752912368040657</v>
      </c>
      <c r="I284">
        <f>STANDARDIZE(E284,E$9,E$10)</f>
        <v>0.18459428776448733</v>
      </c>
      <c r="J284">
        <f>STANDARDIZE(F284,F$9,F$10)</f>
        <v>0.53942413700242542</v>
      </c>
      <c r="K284" s="2">
        <f>STANDARDIZE(G284,G$9,G$10)</f>
        <v>-0.8238159119751669</v>
      </c>
      <c r="L284" s="3">
        <f>SUMXMY2($E$3:$H$3, H284:K284)</f>
        <v>2.6651488598261688</v>
      </c>
      <c r="M284" s="3">
        <f>SUMXMY2($E$4:$H$4,H284:K284)</f>
        <v>0.25442603824855325</v>
      </c>
      <c r="N284">
        <f>SUMXMY2($E$5:$H$5,H284:K284)</f>
        <v>4.3925342759253709</v>
      </c>
      <c r="O284">
        <f>SUMXMY2($E$6:$H$6,H284:K284)</f>
        <v>3.9115154341583995</v>
      </c>
      <c r="P284" s="2">
        <f>SUMXMY2($E$7:$H$7,H284:K284)</f>
        <v>15.760301944909736</v>
      </c>
      <c r="Q284">
        <f t="shared" si="19"/>
        <v>0.25442603824855325</v>
      </c>
      <c r="R284">
        <f t="shared" si="20"/>
        <v>2</v>
      </c>
    </row>
    <row r="285" spans="1:18" x14ac:dyDescent="0.2">
      <c r="A285">
        <f t="shared" si="21"/>
        <v>273</v>
      </c>
      <c r="B285" s="1">
        <v>24004000000</v>
      </c>
      <c r="C285" t="s">
        <v>151</v>
      </c>
      <c r="D285">
        <v>1.3599999999999999E-2</v>
      </c>
      <c r="E285">
        <v>47675</v>
      </c>
      <c r="F285">
        <v>0.78920000000000001</v>
      </c>
      <c r="G285" s="2">
        <v>0.15870000000000001</v>
      </c>
      <c r="H285">
        <f t="shared" si="18"/>
        <v>-0.60752912368040657</v>
      </c>
      <c r="I285">
        <f>STANDARDIZE(E285,E$9,E$10)</f>
        <v>0.63090092646713292</v>
      </c>
      <c r="J285">
        <f>STANDARDIZE(F285,F$9,F$10)</f>
        <v>0.73708812150928837</v>
      </c>
      <c r="K285" s="2">
        <f>STANDARDIZE(G285,G$9,G$10)</f>
        <v>-0.69667279683569083</v>
      </c>
      <c r="L285" s="3">
        <f>SUMXMY2($E$3:$H$3, H285:K285)</f>
        <v>3.4895055542419806</v>
      </c>
      <c r="M285" s="3">
        <f>SUMXMY2($E$4:$H$4,H285:K285)</f>
        <v>0</v>
      </c>
      <c r="N285">
        <f>SUMXMY2($E$5:$H$5,H285:K285)</f>
        <v>5.2919279609388852</v>
      </c>
      <c r="O285">
        <f>SUMXMY2($E$6:$H$6,H285:K285)</f>
        <v>2.4956055406285307</v>
      </c>
      <c r="P285" s="2">
        <f>SUMXMY2($E$7:$H$7,H285:K285)</f>
        <v>17.427030550905627</v>
      </c>
      <c r="Q285">
        <f t="shared" si="19"/>
        <v>0</v>
      </c>
      <c r="R285">
        <f t="shared" si="20"/>
        <v>2</v>
      </c>
    </row>
    <row r="286" spans="1:18" x14ac:dyDescent="0.2">
      <c r="A286">
        <f t="shared" si="21"/>
        <v>274</v>
      </c>
      <c r="B286" s="1">
        <v>24510000000</v>
      </c>
      <c r="C286" t="s">
        <v>152</v>
      </c>
      <c r="D286">
        <v>1.34E-2</v>
      </c>
      <c r="E286">
        <v>40634</v>
      </c>
      <c r="F286">
        <v>0.72409999999999997</v>
      </c>
      <c r="G286" s="2">
        <v>0.17810000000000001</v>
      </c>
      <c r="H286">
        <f t="shared" si="18"/>
        <v>-0.61580941472238104</v>
      </c>
      <c r="I286">
        <f>STANDARDIZE(E286,E$9,E$10)</f>
        <v>0.14774516953211944</v>
      </c>
      <c r="J286">
        <f>STANDARDIZE(F286,F$9,F$10)</f>
        <v>-0.40166633790635864</v>
      </c>
      <c r="K286" s="2">
        <f>STANDARDIZE(G286,G$9,G$10)</f>
        <v>-0.5819483115470474</v>
      </c>
      <c r="L286" s="3">
        <f>SUMXMY2($E$3:$H$3, H286:K286)</f>
        <v>0.90307187338163342</v>
      </c>
      <c r="M286" s="3">
        <f>SUMXMY2($E$4:$H$4,H286:K286)</f>
        <v>1.5434314750429519</v>
      </c>
      <c r="N286">
        <f>SUMXMY2($E$5:$H$5,H286:K286)</f>
        <v>3.5726130625641432</v>
      </c>
      <c r="O286">
        <f>SUMXMY2($E$6:$H$6,H286:K286)</f>
        <v>6.8190324752036737</v>
      </c>
      <c r="P286" s="2">
        <f>SUMXMY2($E$7:$H$7,H286:K286)</f>
        <v>12.008581310111197</v>
      </c>
      <c r="Q286">
        <f t="shared" si="19"/>
        <v>0.90307187338163342</v>
      </c>
      <c r="R286">
        <f t="shared" si="20"/>
        <v>1</v>
      </c>
    </row>
    <row r="287" spans="1:18" x14ac:dyDescent="0.2">
      <c r="A287">
        <f t="shared" si="21"/>
        <v>275</v>
      </c>
      <c r="B287" s="1">
        <v>24005000000</v>
      </c>
      <c r="C287" t="s">
        <v>140</v>
      </c>
      <c r="D287">
        <v>1.3299999999999999E-2</v>
      </c>
      <c r="E287">
        <v>43997</v>
      </c>
      <c r="F287">
        <v>0.82469999999999999</v>
      </c>
      <c r="G287" s="2">
        <v>0.18740000000000001</v>
      </c>
      <c r="H287">
        <f t="shared" si="18"/>
        <v>-0.61994956024336834</v>
      </c>
      <c r="I287">
        <f>STANDARDIZE(E287,E$9,E$10)</f>
        <v>0.37851534572476969</v>
      </c>
      <c r="J287">
        <f>STANDARDIZE(F287,F$9,F$10)</f>
        <v>1.358067895845009</v>
      </c>
      <c r="K287" s="2">
        <f>STANDARDIZE(G287,G$9,G$10)</f>
        <v>-0.52695152220764618</v>
      </c>
      <c r="L287" s="3">
        <f>SUMXMY2($E$3:$H$3, H287:K287)</f>
        <v>4.9637238695529922</v>
      </c>
      <c r="M287" s="3">
        <f>SUMXMY2($E$4:$H$4,H287:K287)</f>
        <v>0.47827393980648508</v>
      </c>
      <c r="N287">
        <f>SUMXMY2($E$5:$H$5,H287:K287)</f>
        <v>5.531121586251869</v>
      </c>
      <c r="O287">
        <f>SUMXMY2($E$6:$H$6,H287:K287)</f>
        <v>2.9783577628706541</v>
      </c>
      <c r="P287" s="2">
        <f>SUMXMY2($E$7:$H$7,H287:K287)</f>
        <v>18.713046311306297</v>
      </c>
      <c r="Q287">
        <f t="shared" si="19"/>
        <v>0.47827393980648508</v>
      </c>
      <c r="R287">
        <f t="shared" si="20"/>
        <v>2</v>
      </c>
    </row>
    <row r="288" spans="1:18" x14ac:dyDescent="0.2">
      <c r="A288">
        <f t="shared" si="21"/>
        <v>276</v>
      </c>
      <c r="B288" s="1">
        <v>24004000000</v>
      </c>
      <c r="C288" t="s">
        <v>148</v>
      </c>
      <c r="D288">
        <v>1.3299999999999999E-2</v>
      </c>
      <c r="E288">
        <v>34081</v>
      </c>
      <c r="F288">
        <v>0.70679999999999998</v>
      </c>
      <c r="G288" s="2">
        <v>0.29520000000000002</v>
      </c>
      <c r="H288">
        <f t="shared" si="18"/>
        <v>-0.61994956024336834</v>
      </c>
      <c r="I288">
        <f>STANDARDIZE(E288,E$9,E$10)</f>
        <v>-0.30192386543381478</v>
      </c>
      <c r="J288">
        <f>STANDARDIZE(F288,F$9,F$10)</f>
        <v>-0.70428465046996325</v>
      </c>
      <c r="K288" s="2">
        <f>STANDARDIZE(G288,G$9,G$10)</f>
        <v>0.11053814346842392</v>
      </c>
      <c r="L288" s="3">
        <f>SUMXMY2($E$3:$H$3, H288:K288)</f>
        <v>0.18640366972667644</v>
      </c>
      <c r="M288" s="3">
        <f>SUMXMY2($E$4:$H$4,H288:K288)</f>
        <v>3.5994613295792655</v>
      </c>
      <c r="N288">
        <f>SUMXMY2($E$5:$H$5,H288:K288)</f>
        <v>2.0581009408704056</v>
      </c>
      <c r="O288">
        <f>SUMXMY2($E$6:$H$6,H288:K288)</f>
        <v>11.238806876833886</v>
      </c>
      <c r="P288" s="2">
        <f>SUMXMY2($E$7:$H$7,H288:K288)</f>
        <v>7.9130697708688533</v>
      </c>
      <c r="Q288">
        <f t="shared" si="19"/>
        <v>0.18640366972667644</v>
      </c>
      <c r="R288">
        <f t="shared" si="20"/>
        <v>1</v>
      </c>
    </row>
    <row r="289" spans="1:18" x14ac:dyDescent="0.2">
      <c r="A289">
        <f t="shared" si="21"/>
        <v>277</v>
      </c>
      <c r="B289" s="1">
        <v>24004000000</v>
      </c>
      <c r="C289" t="s">
        <v>113</v>
      </c>
      <c r="D289">
        <v>1.32E-2</v>
      </c>
      <c r="E289">
        <v>34261</v>
      </c>
      <c r="F289">
        <v>0.74109999999999998</v>
      </c>
      <c r="G289" s="2">
        <v>0.29499999999999998</v>
      </c>
      <c r="H289">
        <f t="shared" si="18"/>
        <v>-0.62408970576435552</v>
      </c>
      <c r="I289">
        <f>STANDARDIZE(E289,E$9,E$10)</f>
        <v>-0.28957220569112163</v>
      </c>
      <c r="J289">
        <f>STANDARDIZE(F289,F$9,F$10)</f>
        <v>-0.10429574174559055</v>
      </c>
      <c r="K289" s="2">
        <f>STANDARDIZE(G289,G$9,G$10)</f>
        <v>0.10935541681596347</v>
      </c>
      <c r="L289" s="3">
        <f>SUMXMY2($E$3:$H$3, H289:K289)</f>
        <v>0.4639774163458687</v>
      </c>
      <c r="M289" s="3">
        <f>SUMXMY2($E$4:$H$4,H289:K289)</f>
        <v>2.2051533264523684</v>
      </c>
      <c r="N289">
        <f>SUMXMY2($E$5:$H$5,H289:K289)</f>
        <v>1.5738992607359479</v>
      </c>
      <c r="O289">
        <f>SUMXMY2($E$6:$H$6,H289:K289)</f>
        <v>9.0286654909132231</v>
      </c>
      <c r="P289" s="2">
        <f>SUMXMY2($E$7:$H$7,H289:K289)</f>
        <v>9.0173108536330648</v>
      </c>
      <c r="Q289">
        <f t="shared" si="19"/>
        <v>0.4639774163458687</v>
      </c>
      <c r="R289">
        <f t="shared" si="20"/>
        <v>1</v>
      </c>
    </row>
    <row r="290" spans="1:18" x14ac:dyDescent="0.2">
      <c r="A290">
        <f t="shared" si="21"/>
        <v>278</v>
      </c>
      <c r="B290" s="1">
        <v>24004000000</v>
      </c>
      <c r="C290" t="s">
        <v>113</v>
      </c>
      <c r="D290">
        <v>1.3100000000000001E-2</v>
      </c>
      <c r="E290">
        <v>43239</v>
      </c>
      <c r="F290">
        <v>0.75270000000000004</v>
      </c>
      <c r="G290" s="2">
        <v>0.16350000000000001</v>
      </c>
      <c r="H290">
        <f t="shared" si="18"/>
        <v>-0.6282298512853427</v>
      </c>
      <c r="I290">
        <f>STANDARDIZE(E290,E$9,E$10)</f>
        <v>0.32650113414165077</v>
      </c>
      <c r="J290">
        <f>STANDARDIZE(F290,F$9,F$10)</f>
        <v>9.8615959164110811E-2</v>
      </c>
      <c r="K290" s="2">
        <f>STANDARDIZE(G290,G$9,G$10)</f>
        <v>-0.66828735717664511</v>
      </c>
      <c r="L290" s="3">
        <f>SUMXMY2($E$3:$H$3, H290:K290)</f>
        <v>1.6933406165400884</v>
      </c>
      <c r="M290" s="3">
        <f>SUMXMY2($E$4:$H$4,H290:K290)</f>
        <v>0.50154018896553443</v>
      </c>
      <c r="N290">
        <f>SUMXMY2($E$5:$H$5,H290:K290)</f>
        <v>4.0038561177904226</v>
      </c>
      <c r="O290">
        <f>SUMXMY2($E$6:$H$6,H290:K290)</f>
        <v>4.5745008565426764</v>
      </c>
      <c r="P290" s="2">
        <f>SUMXMY2($E$7:$H$7,H290:K290)</f>
        <v>14.129942929963557</v>
      </c>
      <c r="Q290">
        <f t="shared" si="19"/>
        <v>0.50154018896553443</v>
      </c>
      <c r="R290">
        <f t="shared" si="20"/>
        <v>2</v>
      </c>
    </row>
    <row r="291" spans="1:18" x14ac:dyDescent="0.2">
      <c r="A291">
        <f t="shared" si="21"/>
        <v>279</v>
      </c>
      <c r="B291" s="1">
        <v>24510000000</v>
      </c>
      <c r="C291" t="s">
        <v>37</v>
      </c>
      <c r="D291">
        <v>1.29E-2</v>
      </c>
      <c r="E291">
        <v>39237</v>
      </c>
      <c r="F291">
        <v>0.7762</v>
      </c>
      <c r="G291" s="2">
        <v>0.1883</v>
      </c>
      <c r="H291">
        <f t="shared" si="18"/>
        <v>-0.63651014232731717</v>
      </c>
      <c r="I291">
        <f>STANDARDIZE(E291,E$9,E$10)</f>
        <v>5.1882565862439896E-2</v>
      </c>
      <c r="J291">
        <f>STANDARDIZE(F291,F$9,F$10)</f>
        <v>0.50968707738634811</v>
      </c>
      <c r="K291" s="2">
        <f>STANDARDIZE(G291,G$9,G$10)</f>
        <v>-0.52162925227157519</v>
      </c>
      <c r="L291" s="3">
        <f>SUMXMY2($E$3:$H$3, H291:K291)</f>
        <v>2.0290525830969504</v>
      </c>
      <c r="M291" s="3">
        <f>SUMXMY2($E$4:$H$4,H291:K291)</f>
        <v>0.41845363872093189</v>
      </c>
      <c r="N291">
        <f>SUMXMY2($E$5:$H$5,H291:K291)</f>
        <v>3.373806480535106</v>
      </c>
      <c r="O291">
        <f>SUMXMY2($E$6:$H$6,H291:K291)</f>
        <v>4.7963275341646812</v>
      </c>
      <c r="P291" s="2">
        <f>SUMXMY2($E$7:$H$7,H291:K291)</f>
        <v>14.009784827265005</v>
      </c>
      <c r="Q291">
        <f t="shared" si="19"/>
        <v>0.41845363872093189</v>
      </c>
      <c r="R291">
        <f t="shared" si="20"/>
        <v>2</v>
      </c>
    </row>
    <row r="292" spans="1:18" x14ac:dyDescent="0.2">
      <c r="A292">
        <f t="shared" si="21"/>
        <v>280</v>
      </c>
      <c r="B292" s="1">
        <v>24510000000</v>
      </c>
      <c r="C292" t="s">
        <v>153</v>
      </c>
      <c r="D292">
        <v>1.2699999999999999E-2</v>
      </c>
      <c r="E292">
        <v>39299</v>
      </c>
      <c r="F292">
        <v>0.71879999999999999</v>
      </c>
      <c r="G292" s="2">
        <v>0.1457</v>
      </c>
      <c r="H292">
        <f t="shared" si="18"/>
        <v>-0.64479043336929165</v>
      </c>
      <c r="I292">
        <f>STANDARDIZE(E292,E$9,E$10)</f>
        <v>5.6137026440478646E-2</v>
      </c>
      <c r="J292">
        <f>STANDARDIZE(F292,F$9,F$10)</f>
        <v>-0.49437599435647989</v>
      </c>
      <c r="K292" s="2">
        <f>STANDARDIZE(G292,G$9,G$10)</f>
        <v>-0.77355002924560656</v>
      </c>
      <c r="L292" s="3">
        <f>SUMXMY2($E$3:$H$3, H292:K292)</f>
        <v>1.1560825167094571</v>
      </c>
      <c r="M292" s="3">
        <f>SUMXMY2($E$4:$H$4,H292:K292)</f>
        <v>1.8541559235016474</v>
      </c>
      <c r="N292">
        <f>SUMXMY2($E$5:$H$5,H292:K292)</f>
        <v>4.0864540839386576</v>
      </c>
      <c r="O292">
        <f>SUMXMY2($E$6:$H$6,H292:K292)</f>
        <v>7.1945552924784604</v>
      </c>
      <c r="P292" s="2">
        <f>SUMXMY2($E$7:$H$7,H292:K292)</f>
        <v>12.602723857019143</v>
      </c>
      <c r="Q292">
        <f t="shared" si="19"/>
        <v>1.1560825167094571</v>
      </c>
      <c r="R292">
        <f t="shared" si="20"/>
        <v>1</v>
      </c>
    </row>
    <row r="293" spans="1:18" x14ac:dyDescent="0.2">
      <c r="A293">
        <f t="shared" si="21"/>
        <v>281</v>
      </c>
      <c r="B293" s="1">
        <v>24005000000</v>
      </c>
      <c r="C293" t="s">
        <v>104</v>
      </c>
      <c r="D293">
        <v>1.26E-2</v>
      </c>
      <c r="E293">
        <v>37738</v>
      </c>
      <c r="F293">
        <v>0.7893</v>
      </c>
      <c r="G293" s="2">
        <v>0.2165</v>
      </c>
      <c r="H293">
        <f t="shared" si="18"/>
        <v>-0.64893057889027883</v>
      </c>
      <c r="I293">
        <f>STANDARDIZE(E293,E$9,E$10)</f>
        <v>-5.0979311661432443E-2</v>
      </c>
      <c r="J293">
        <f>STANDARDIZE(F293,F$9,F$10)</f>
        <v>0.73883736031023384</v>
      </c>
      <c r="K293" s="2">
        <f>STANDARDIZE(G293,G$9,G$10)</f>
        <v>-0.35486479427468115</v>
      </c>
      <c r="L293" s="3">
        <f>SUMXMY2($E$3:$H$3, H293:K293)</f>
        <v>2.3731385256639697</v>
      </c>
      <c r="M293" s="3">
        <f>SUMXMY2($E$4:$H$4,H293:K293)</f>
        <v>0.58351051009489407</v>
      </c>
      <c r="N293">
        <f>SUMXMY2($E$5:$H$5,H293:K293)</f>
        <v>3.1519734243125348</v>
      </c>
      <c r="O293">
        <f>SUMXMY2($E$6:$H$6,H293:K293)</f>
        <v>5.1138661501845082</v>
      </c>
      <c r="P293" s="2">
        <f>SUMXMY2($E$7:$H$7,H293:K293)</f>
        <v>13.983878781977658</v>
      </c>
      <c r="Q293">
        <f t="shared" si="19"/>
        <v>0.58351051009489407</v>
      </c>
      <c r="R293">
        <f t="shared" si="20"/>
        <v>2</v>
      </c>
    </row>
    <row r="294" spans="1:18" x14ac:dyDescent="0.2">
      <c r="A294">
        <f t="shared" si="21"/>
        <v>282</v>
      </c>
      <c r="B294" s="1">
        <v>24004000000</v>
      </c>
      <c r="C294" t="s">
        <v>154</v>
      </c>
      <c r="D294">
        <v>1.2500000000000001E-2</v>
      </c>
      <c r="E294">
        <v>47265</v>
      </c>
      <c r="F294">
        <v>0.77259999999999995</v>
      </c>
      <c r="G294" s="2">
        <v>0.19420000000000001</v>
      </c>
      <c r="H294">
        <f t="shared" si="18"/>
        <v>-0.65307072441126601</v>
      </c>
      <c r="I294">
        <f>STANDARDIZE(E294,E$9,E$10)</f>
        <v>0.60276659038655411</v>
      </c>
      <c r="J294">
        <f>STANDARDIZE(F294,F$9,F$10)</f>
        <v>0.44671448055230228</v>
      </c>
      <c r="K294" s="2">
        <f>STANDARDIZE(G294,G$9,G$10)</f>
        <v>-0.48673881602399799</v>
      </c>
      <c r="L294" s="3">
        <f>SUMXMY2($E$3:$H$3, H294:K294)</f>
        <v>2.4538153579112305</v>
      </c>
      <c r="M294" s="3">
        <f>SUMXMY2($E$4:$H$4,H294:K294)</f>
        <v>0.13125470592588487</v>
      </c>
      <c r="N294">
        <f>SUMXMY2($E$5:$H$5,H294:K294)</f>
        <v>4.4385921029339261</v>
      </c>
      <c r="O294">
        <f>SUMXMY2($E$6:$H$6,H294:K294)</f>
        <v>3.3014140955448754</v>
      </c>
      <c r="P294" s="2">
        <f>SUMXMY2($E$7:$H$7,H294:K294)</f>
        <v>15.487002182278054</v>
      </c>
      <c r="Q294">
        <f t="shared" si="19"/>
        <v>0.13125470592588487</v>
      </c>
      <c r="R294">
        <f t="shared" si="20"/>
        <v>2</v>
      </c>
    </row>
    <row r="295" spans="1:18" x14ac:dyDescent="0.2">
      <c r="A295">
        <f t="shared" si="21"/>
        <v>283</v>
      </c>
      <c r="B295" s="1">
        <v>24005000000</v>
      </c>
      <c r="C295" t="s">
        <v>92</v>
      </c>
      <c r="D295">
        <v>1.2500000000000001E-2</v>
      </c>
      <c r="E295">
        <v>36274</v>
      </c>
      <c r="F295">
        <v>0.77059999999999995</v>
      </c>
      <c r="G295" s="2">
        <v>0.20100000000000001</v>
      </c>
      <c r="H295">
        <f t="shared" si="18"/>
        <v>-0.65307072441126601</v>
      </c>
      <c r="I295">
        <f>STANDARDIZE(E295,E$9,E$10)</f>
        <v>-0.15143947756866999</v>
      </c>
      <c r="J295">
        <f>STANDARDIZE(F295,F$9,F$10)</f>
        <v>0.41172970453338842</v>
      </c>
      <c r="K295" s="2">
        <f>STANDARDIZE(G295,G$9,G$10)</f>
        <v>-0.44652610984034979</v>
      </c>
      <c r="L295" s="3">
        <f>SUMXMY2($E$3:$H$3, H295:K295)</f>
        <v>1.6654970436550376</v>
      </c>
      <c r="M295" s="3">
        <f>SUMXMY2($E$4:$H$4,H295:K295)</f>
        <v>0.78256200969584089</v>
      </c>
      <c r="N295">
        <f>SUMXMY2($E$5:$H$5,H295:K295)</f>
        <v>2.8663939328381538</v>
      </c>
      <c r="O295">
        <f>SUMXMY2($E$6:$H$6,H295:K295)</f>
        <v>5.8566442602163225</v>
      </c>
      <c r="P295" s="2">
        <f>SUMXMY2($E$7:$H$7,H295:K295)</f>
        <v>12.916642065265322</v>
      </c>
      <c r="Q295">
        <f t="shared" si="19"/>
        <v>0.78256200969584089</v>
      </c>
      <c r="R295">
        <f t="shared" si="20"/>
        <v>2</v>
      </c>
    </row>
    <row r="296" spans="1:18" x14ac:dyDescent="0.2">
      <c r="A296">
        <f t="shared" si="21"/>
        <v>284</v>
      </c>
      <c r="B296" s="1">
        <v>24005000000</v>
      </c>
      <c r="C296" t="s">
        <v>143</v>
      </c>
      <c r="D296">
        <v>1.23E-2</v>
      </c>
      <c r="E296">
        <v>56426</v>
      </c>
      <c r="F296">
        <v>0.82699999999999996</v>
      </c>
      <c r="G296" s="2">
        <v>9.2100000000000001E-2</v>
      </c>
      <c r="H296">
        <f t="shared" si="18"/>
        <v>-0.66135101545324049</v>
      </c>
      <c r="I296">
        <f>STANDARDIZE(E296,E$9,E$10)</f>
        <v>1.2313974509577312</v>
      </c>
      <c r="J296">
        <f>STANDARDIZE(F296,F$9,F$10)</f>
        <v>1.3983003882667595</v>
      </c>
      <c r="K296" s="2">
        <f>STANDARDIZE(G296,G$9,G$10)</f>
        <v>-1.0905207721049512</v>
      </c>
      <c r="L296" s="3">
        <f>SUMXMY2($E$3:$H$3, H296:K296)</f>
        <v>7.9916149439433672</v>
      </c>
      <c r="M296" s="3">
        <f>SUMXMY2($E$4:$H$4,H296:K296)</f>
        <v>0.95581076129354359</v>
      </c>
      <c r="N296">
        <f>SUMXMY2($E$5:$H$5,H296:K296)</f>
        <v>10.038079271527405</v>
      </c>
      <c r="O296">
        <f>SUMXMY2($E$6:$H$6,H296:K296)</f>
        <v>0.59228457273795221</v>
      </c>
      <c r="P296" s="2">
        <f>SUMXMY2($E$7:$H$7,H296:K296)</f>
        <v>25.415358785689723</v>
      </c>
      <c r="Q296">
        <f t="shared" si="19"/>
        <v>0.59228457273795221</v>
      </c>
      <c r="R296">
        <f t="shared" si="20"/>
        <v>4</v>
      </c>
    </row>
    <row r="297" spans="1:18" x14ac:dyDescent="0.2">
      <c r="A297">
        <f t="shared" si="21"/>
        <v>285</v>
      </c>
      <c r="B297" s="1">
        <v>24028000000</v>
      </c>
      <c r="C297" t="s">
        <v>155</v>
      </c>
      <c r="D297">
        <v>1.23E-2</v>
      </c>
      <c r="E297">
        <v>52832</v>
      </c>
      <c r="F297">
        <v>0.81579999999999997</v>
      </c>
      <c r="G297" s="2">
        <v>0.1118</v>
      </c>
      <c r="H297">
        <f t="shared" si="18"/>
        <v>-0.66135101545324049</v>
      </c>
      <c r="I297">
        <f>STANDARDIZE(E297,E$9,E$10)</f>
        <v>0.98477597809529138</v>
      </c>
      <c r="J297">
        <f>STANDARDIZE(F297,F$9,F$10)</f>
        <v>1.2023856425608419</v>
      </c>
      <c r="K297" s="2">
        <f>STANDARDIZE(G297,G$9,G$10)</f>
        <v>-0.97402219683761737</v>
      </c>
      <c r="L297" s="3">
        <f>SUMXMY2($E$3:$H$3, H297:K297)</f>
        <v>6.3036292649138588</v>
      </c>
      <c r="M297" s="3">
        <f>SUMXMY2($E$4:$H$4,H297:K297)</f>
        <v>0.42154882097698798</v>
      </c>
      <c r="N297">
        <f>SUMXMY2($E$5:$H$5,H297:K297)</f>
        <v>8.2253071055152969</v>
      </c>
      <c r="O297">
        <f>SUMXMY2($E$6:$H$6,H297:K297)</f>
        <v>1.0545234936563928</v>
      </c>
      <c r="P297" s="2">
        <f>SUMXMY2($E$7:$H$7,H297:K297)</f>
        <v>22.600542936040576</v>
      </c>
      <c r="Q297">
        <f t="shared" si="19"/>
        <v>0.42154882097698798</v>
      </c>
      <c r="R297">
        <f t="shared" si="20"/>
        <v>2</v>
      </c>
    </row>
    <row r="298" spans="1:18" x14ac:dyDescent="0.2">
      <c r="A298">
        <f t="shared" si="21"/>
        <v>286</v>
      </c>
      <c r="B298" s="1">
        <v>24005000000</v>
      </c>
      <c r="C298" t="s">
        <v>82</v>
      </c>
      <c r="D298">
        <v>1.21E-2</v>
      </c>
      <c r="E298">
        <v>52656</v>
      </c>
      <c r="F298">
        <v>0.78190000000000004</v>
      </c>
      <c r="G298" s="2">
        <v>0.14399999999999999</v>
      </c>
      <c r="H298">
        <f t="shared" si="18"/>
        <v>-0.66963130649521496</v>
      </c>
      <c r="I298">
        <f>STANDARDIZE(E298,E$9,E$10)</f>
        <v>0.97269879968021367</v>
      </c>
      <c r="J298">
        <f>STANDARDIZE(F298,F$9,F$10)</f>
        <v>0.60939368904025326</v>
      </c>
      <c r="K298" s="2">
        <f>STANDARDIZE(G298,G$9,G$10)</f>
        <v>-0.78360320579151865</v>
      </c>
      <c r="L298" s="3">
        <f>SUMXMY2($E$3:$H$3, H298:K298)</f>
        <v>4.0602913194557164</v>
      </c>
      <c r="M298" s="3">
        <f>SUMXMY2($E$4:$H$4,H298:K298)</f>
        <v>0.14454523132816555</v>
      </c>
      <c r="N298">
        <f>SUMXMY2($E$5:$H$5,H298:K298)</f>
        <v>6.5509871306693706</v>
      </c>
      <c r="O298">
        <f>SUMXMY2($E$6:$H$6,H298:K298)</f>
        <v>1.8170455458111721</v>
      </c>
      <c r="P298" s="2">
        <f>SUMXMY2($E$7:$H$7,H298:K298)</f>
        <v>19.025989685468073</v>
      </c>
      <c r="Q298">
        <f t="shared" si="19"/>
        <v>0.14454523132816555</v>
      </c>
      <c r="R298">
        <f t="shared" si="20"/>
        <v>2</v>
      </c>
    </row>
    <row r="299" spans="1:18" x14ac:dyDescent="0.2">
      <c r="A299">
        <f t="shared" si="21"/>
        <v>287</v>
      </c>
      <c r="B299" s="1">
        <v>24005000000</v>
      </c>
      <c r="C299" t="s">
        <v>32</v>
      </c>
      <c r="D299">
        <v>1.21E-2</v>
      </c>
      <c r="E299">
        <v>48375</v>
      </c>
      <c r="F299">
        <v>0.7883</v>
      </c>
      <c r="G299" s="2">
        <v>0.19120000000000001</v>
      </c>
      <c r="H299">
        <f t="shared" si="18"/>
        <v>-0.66963130649521496</v>
      </c>
      <c r="I299">
        <f>STANDARDIZE(E299,E$9,E$10)</f>
        <v>0.67893515879982846</v>
      </c>
      <c r="J299">
        <f>STANDARDIZE(F299,F$9,F$10)</f>
        <v>0.72134497230077699</v>
      </c>
      <c r="K299" s="2">
        <f>STANDARDIZE(G299,G$9,G$10)</f>
        <v>-0.50447971581090167</v>
      </c>
      <c r="L299" s="3">
        <f>SUMXMY2($E$3:$H$3, H299:K299)</f>
        <v>3.2915974301509499</v>
      </c>
      <c r="M299" s="3">
        <f>SUMXMY2($E$4:$H$4,H299:K299)</f>
        <v>4.3349995726957885E-2</v>
      </c>
      <c r="N299">
        <f>SUMXMY2($E$5:$H$5,H299:K299)</f>
        <v>5.0368378904499451</v>
      </c>
      <c r="O299">
        <f>SUMXMY2($E$6:$H$6,H299:K299)</f>
        <v>2.6352020263862181</v>
      </c>
      <c r="P299" s="2">
        <f>SUMXMY2($E$7:$H$7,H299:K299)</f>
        <v>16.953664311839006</v>
      </c>
      <c r="Q299">
        <f t="shared" si="19"/>
        <v>4.3349995726957885E-2</v>
      </c>
      <c r="R299">
        <f t="shared" si="20"/>
        <v>2</v>
      </c>
    </row>
    <row r="300" spans="1:18" x14ac:dyDescent="0.2">
      <c r="A300">
        <f t="shared" si="21"/>
        <v>288</v>
      </c>
      <c r="B300" s="1">
        <v>24005000000</v>
      </c>
      <c r="C300" t="s">
        <v>116</v>
      </c>
      <c r="D300">
        <v>1.1900000000000001E-2</v>
      </c>
      <c r="E300">
        <v>47845</v>
      </c>
      <c r="F300">
        <v>0.79649999999999999</v>
      </c>
      <c r="G300" s="2">
        <v>0.13519999999999999</v>
      </c>
      <c r="H300">
        <f t="shared" si="18"/>
        <v>-0.67791159753718944</v>
      </c>
      <c r="I300">
        <f>STANDARDIZE(E300,E$9,E$10)</f>
        <v>0.64256638289078749</v>
      </c>
      <c r="J300">
        <f>STANDARDIZE(F300,F$9,F$10)</f>
        <v>0.86478255397832349</v>
      </c>
      <c r="K300" s="2">
        <f>STANDARDIZE(G300,G$9,G$10)</f>
        <v>-0.83564317849976932</v>
      </c>
      <c r="L300" s="3">
        <f>SUMXMY2($E$3:$H$3, H300:K300)</f>
        <v>4.1947020938686315</v>
      </c>
      <c r="M300" s="3">
        <f>SUMXMY2($E$4:$H$4,H300:K300)</f>
        <v>4.0708410563221525E-2</v>
      </c>
      <c r="N300">
        <f>SUMXMY2($E$5:$H$5,H300:K300)</f>
        <v>6.0729906718307127</v>
      </c>
      <c r="O300">
        <f>SUMXMY2($E$6:$H$6,H300:K300)</f>
        <v>2.0963559787259043</v>
      </c>
      <c r="P300" s="2">
        <f>SUMXMY2($E$7:$H$7,H300:K300)</f>
        <v>18.965540022813038</v>
      </c>
      <c r="Q300">
        <f t="shared" si="19"/>
        <v>4.0708410563221525E-2</v>
      </c>
      <c r="R300">
        <f t="shared" si="20"/>
        <v>2</v>
      </c>
    </row>
    <row r="301" spans="1:18" x14ac:dyDescent="0.2">
      <c r="A301">
        <f t="shared" si="21"/>
        <v>289</v>
      </c>
      <c r="B301" s="1">
        <v>24028000000</v>
      </c>
      <c r="C301" t="s">
        <v>156</v>
      </c>
      <c r="D301">
        <v>1.18E-2</v>
      </c>
      <c r="E301">
        <v>40088</v>
      </c>
      <c r="F301">
        <v>0.77190000000000003</v>
      </c>
      <c r="G301" s="2">
        <v>0.1143</v>
      </c>
      <c r="H301">
        <f t="shared" si="18"/>
        <v>-0.68205174305817662</v>
      </c>
      <c r="I301">
        <f>STANDARDIZE(E301,E$9,E$10)</f>
        <v>0.11027846831261692</v>
      </c>
      <c r="J301">
        <f>STANDARDIZE(F301,F$9,F$10)</f>
        <v>0.43446980894568377</v>
      </c>
      <c r="K301" s="2">
        <f>STANDARDIZE(G301,G$9,G$10)</f>
        <v>-0.9592381136818644</v>
      </c>
      <c r="L301" s="3">
        <f>SUMXMY2($E$3:$H$3, H301:K301)</f>
        <v>2.7261385617747464</v>
      </c>
      <c r="M301" s="3">
        <f>SUMXMY2($E$4:$H$4,H301:K301)</f>
        <v>0.43711975344314974</v>
      </c>
      <c r="N301">
        <f>SUMXMY2($E$5:$H$5,H301:K301)</f>
        <v>4.743637146029803</v>
      </c>
      <c r="O301">
        <f>SUMXMY2($E$6:$H$6,H301:K301)</f>
        <v>4.163673504626666</v>
      </c>
      <c r="P301" s="2">
        <f>SUMXMY2($E$7:$H$7,H301:K301)</f>
        <v>16.169849886925835</v>
      </c>
      <c r="Q301">
        <f t="shared" si="19"/>
        <v>0.43711975344314974</v>
      </c>
      <c r="R301">
        <f t="shared" si="20"/>
        <v>2</v>
      </c>
    </row>
    <row r="302" spans="1:18" x14ac:dyDescent="0.2">
      <c r="A302">
        <f t="shared" si="21"/>
        <v>290</v>
      </c>
      <c r="B302" s="1">
        <v>24005000000</v>
      </c>
      <c r="C302" t="s">
        <v>132</v>
      </c>
      <c r="D302">
        <v>1.17E-2</v>
      </c>
      <c r="E302">
        <v>47500</v>
      </c>
      <c r="F302">
        <v>0.8306</v>
      </c>
      <c r="G302" s="2">
        <v>0.12809999999999999</v>
      </c>
      <c r="H302">
        <f t="shared" si="18"/>
        <v>-0.68619188857916391</v>
      </c>
      <c r="I302">
        <f>STANDARDIZE(E302,E$9,E$10)</f>
        <v>0.618892368383959</v>
      </c>
      <c r="J302">
        <f>STANDARDIZE(F302,F$9,F$10)</f>
        <v>1.4612729851008053</v>
      </c>
      <c r="K302" s="2">
        <f>STANDARDIZE(G302,G$9,G$10)</f>
        <v>-0.8776299746621079</v>
      </c>
      <c r="L302" s="3">
        <f>SUMXMY2($E$3:$H$3, H302:K302)</f>
        <v>6.3921143102715234</v>
      </c>
      <c r="M302" s="3">
        <f>SUMXMY2($E$4:$H$4,H302:K302)</f>
        <v>0.56352125291071953</v>
      </c>
      <c r="N302">
        <f>SUMXMY2($E$5:$H$5,H302:K302)</f>
        <v>7.5233714380536396</v>
      </c>
      <c r="O302">
        <f>SUMXMY2($E$6:$H$6,H302:K302)</f>
        <v>1.8374509017697647</v>
      </c>
      <c r="P302" s="2">
        <f>SUMXMY2($E$7:$H$7,H302:K302)</f>
        <v>22.041280324540061</v>
      </c>
      <c r="Q302">
        <f t="shared" si="19"/>
        <v>0.56352125291071953</v>
      </c>
      <c r="R302">
        <f t="shared" si="20"/>
        <v>2</v>
      </c>
    </row>
    <row r="303" spans="1:18" x14ac:dyDescent="0.2">
      <c r="A303">
        <f t="shared" si="21"/>
        <v>291</v>
      </c>
      <c r="B303" s="1">
        <v>24005000000</v>
      </c>
      <c r="C303" t="s">
        <v>149</v>
      </c>
      <c r="D303">
        <v>1.17E-2</v>
      </c>
      <c r="E303">
        <v>49150</v>
      </c>
      <c r="F303">
        <v>0.75580000000000003</v>
      </c>
      <c r="G303" s="2">
        <v>0.12709999999999999</v>
      </c>
      <c r="H303">
        <f t="shared" si="18"/>
        <v>-0.68619188857916391</v>
      </c>
      <c r="I303">
        <f>STANDARDIZE(E303,E$9,E$10)</f>
        <v>0.73211591602531279</v>
      </c>
      <c r="J303">
        <f>STANDARDIZE(F303,F$9,F$10)</f>
        <v>0.15284236199342716</v>
      </c>
      <c r="K303" s="2">
        <f>STANDARDIZE(G303,G$9,G$10)</f>
        <v>-0.88354360792440911</v>
      </c>
      <c r="L303" s="3">
        <f>SUMXMY2($E$3:$H$3, H303:K303)</f>
        <v>2.8340216313973325</v>
      </c>
      <c r="M303" s="3">
        <f>SUMXMY2($E$4:$H$4,H303:K303)</f>
        <v>0.39269611224200063</v>
      </c>
      <c r="N303">
        <f>SUMXMY2($E$5:$H$5,H303:K303)</f>
        <v>5.7924984273074829</v>
      </c>
      <c r="O303">
        <f>SUMXMY2($E$6:$H$6,H303:K303)</f>
        <v>3.0906338595681815</v>
      </c>
      <c r="P303" s="2">
        <f>SUMXMY2($E$7:$H$7,H303:K303)</f>
        <v>17.036084406855583</v>
      </c>
      <c r="Q303">
        <f t="shared" si="19"/>
        <v>0.39269611224200063</v>
      </c>
      <c r="R303">
        <f t="shared" si="20"/>
        <v>2</v>
      </c>
    </row>
    <row r="304" spans="1:18" x14ac:dyDescent="0.2">
      <c r="A304">
        <f t="shared" si="21"/>
        <v>292</v>
      </c>
      <c r="B304" s="1">
        <v>24004000000</v>
      </c>
      <c r="C304" t="s">
        <v>113</v>
      </c>
      <c r="D304">
        <v>1.17E-2</v>
      </c>
      <c r="E304">
        <v>48803</v>
      </c>
      <c r="F304">
        <v>0.8014</v>
      </c>
      <c r="G304" s="2">
        <v>0.1231</v>
      </c>
      <c r="H304">
        <f t="shared" si="18"/>
        <v>-0.68619188857916391</v>
      </c>
      <c r="I304">
        <f>STANDARDIZE(E304,E$9,E$10)</f>
        <v>0.70830466085467658</v>
      </c>
      <c r="J304">
        <f>STANDARDIZE(F304,F$9,F$10)</f>
        <v>0.95049525522466272</v>
      </c>
      <c r="K304" s="2">
        <f>STANDARDIZE(G304,G$9,G$10)</f>
        <v>-0.90719814097361395</v>
      </c>
      <c r="L304" s="3">
        <f>SUMXMY2($E$3:$H$3, H304:K304)</f>
        <v>4.7314390621424671</v>
      </c>
      <c r="M304" s="3">
        <f>SUMXMY2($E$4:$H$4,H304:K304)</f>
        <v>0.1020426939236572</v>
      </c>
      <c r="N304">
        <f>SUMXMY2($E$5:$H$5,H304:K304)</f>
        <v>6.6518147972586803</v>
      </c>
      <c r="O304">
        <f>SUMXMY2($E$6:$H$6,H304:K304)</f>
        <v>1.7882811059729158</v>
      </c>
      <c r="P304" s="2">
        <f>SUMXMY2($E$7:$H$7,H304:K304)</f>
        <v>19.992730086413786</v>
      </c>
      <c r="Q304">
        <f t="shared" si="19"/>
        <v>0.1020426939236572</v>
      </c>
      <c r="R304">
        <f t="shared" si="20"/>
        <v>2</v>
      </c>
    </row>
    <row r="305" spans="1:18" x14ac:dyDescent="0.2">
      <c r="A305">
        <f t="shared" si="21"/>
        <v>293</v>
      </c>
      <c r="B305" s="1">
        <v>24005000000</v>
      </c>
      <c r="C305" t="s">
        <v>92</v>
      </c>
      <c r="D305">
        <v>1.15E-2</v>
      </c>
      <c r="E305">
        <v>47931</v>
      </c>
      <c r="F305">
        <v>0.77759999999999996</v>
      </c>
      <c r="G305" s="2">
        <v>0.13320000000000001</v>
      </c>
      <c r="H305">
        <f t="shared" si="18"/>
        <v>-0.69447217962113839</v>
      </c>
      <c r="I305">
        <f>STANDARDIZE(E305,E$9,E$10)</f>
        <v>0.64846773143451875</v>
      </c>
      <c r="J305">
        <f>STANDARDIZE(F305,F$9,F$10)</f>
        <v>0.53417642059958703</v>
      </c>
      <c r="K305" s="2">
        <f>STANDARDIZE(G305,G$9,G$10)</f>
        <v>-0.84747044502437163</v>
      </c>
      <c r="L305" s="3">
        <f>SUMXMY2($E$3:$H$3, H305:K305)</f>
        <v>3.3625171197953776</v>
      </c>
      <c r="M305" s="3">
        <f>SUMXMY2($E$4:$H$4,H305:K305)</f>
        <v>7.1780776678380634E-2</v>
      </c>
      <c r="N305">
        <f>SUMXMY2($E$5:$H$5,H305:K305)</f>
        <v>5.7093949052272368</v>
      </c>
      <c r="O305">
        <f>SUMXMY2($E$6:$H$6,H305:K305)</f>
        <v>2.5127440344055598</v>
      </c>
      <c r="P305" s="2">
        <f>SUMXMY2($E$7:$H$7,H305:K305)</f>
        <v>17.804306311306853</v>
      </c>
      <c r="Q305">
        <f t="shared" si="19"/>
        <v>7.1780776678380634E-2</v>
      </c>
      <c r="R305">
        <f t="shared" si="20"/>
        <v>2</v>
      </c>
    </row>
    <row r="306" spans="1:18" x14ac:dyDescent="0.2">
      <c r="A306">
        <f t="shared" si="21"/>
        <v>294</v>
      </c>
      <c r="B306" s="1">
        <v>24004000000</v>
      </c>
      <c r="C306" t="s">
        <v>157</v>
      </c>
      <c r="D306">
        <v>1.14E-2</v>
      </c>
      <c r="E306">
        <v>45636</v>
      </c>
      <c r="F306">
        <v>0.78120000000000001</v>
      </c>
      <c r="G306" s="2">
        <v>0.1295</v>
      </c>
      <c r="H306">
        <f t="shared" si="18"/>
        <v>-0.69861232514212557</v>
      </c>
      <c r="I306">
        <f>STANDARDIZE(E306,E$9,E$10)</f>
        <v>0.4909840697151811</v>
      </c>
      <c r="J306">
        <f>STANDARDIZE(F306,F$9,F$10)</f>
        <v>0.5971490174336328</v>
      </c>
      <c r="K306" s="2">
        <f>STANDARDIZE(G306,G$9,G$10)</f>
        <v>-0.86935088809488614</v>
      </c>
      <c r="L306" s="3">
        <f>SUMXMY2($E$3:$H$3, H306:K306)</f>
        <v>3.3153413377471024</v>
      </c>
      <c r="M306" s="3">
        <f>SUMXMY2($E$4:$H$4,H306:K306)</f>
        <v>7.7273552442278431E-2</v>
      </c>
      <c r="N306">
        <f>SUMXMY2($E$5:$H$5,H306:K306)</f>
        <v>5.4438131001073486</v>
      </c>
      <c r="O306">
        <f>SUMXMY2($E$6:$H$6,H306:K306)</f>
        <v>2.7812425768192246</v>
      </c>
      <c r="P306" s="2">
        <f>SUMXMY2($E$7:$H$7,H306:K306)</f>
        <v>17.579361272039641</v>
      </c>
      <c r="Q306">
        <f t="shared" si="19"/>
        <v>7.7273552442278431E-2</v>
      </c>
      <c r="R306">
        <f t="shared" si="20"/>
        <v>2</v>
      </c>
    </row>
    <row r="307" spans="1:18" x14ac:dyDescent="0.2">
      <c r="A307">
        <f t="shared" si="21"/>
        <v>295</v>
      </c>
      <c r="B307" s="1">
        <v>24005000000</v>
      </c>
      <c r="C307" t="s">
        <v>140</v>
      </c>
      <c r="D307">
        <v>1.1299999999999999E-2</v>
      </c>
      <c r="E307">
        <v>43297</v>
      </c>
      <c r="F307">
        <v>0.754</v>
      </c>
      <c r="G307" s="2">
        <v>9.0399999999999994E-2</v>
      </c>
      <c r="H307">
        <f t="shared" si="18"/>
        <v>-0.70275247066311275</v>
      </c>
      <c r="I307">
        <f>STANDARDIZE(E307,E$9,E$10)</f>
        <v>0.33048111339207414</v>
      </c>
      <c r="J307">
        <f>STANDARDIZE(F307,F$9,F$10)</f>
        <v>0.12135606357640426</v>
      </c>
      <c r="K307" s="2">
        <f>STANDARDIZE(G307,G$9,G$10)</f>
        <v>-1.1005739486508634</v>
      </c>
      <c r="L307" s="3">
        <f>SUMXMY2($E$3:$H$3, H307:K307)</f>
        <v>2.7026655770532564</v>
      </c>
      <c r="M307" s="3">
        <f>SUMXMY2($E$4:$H$4,H307:K307)</f>
        <v>0.64158165750252982</v>
      </c>
      <c r="N307">
        <f>SUMXMY2($E$5:$H$5,H307:K307)</f>
        <v>5.5306121020591101</v>
      </c>
      <c r="O307">
        <f>SUMXMY2($E$6:$H$6,H307:K307)</f>
        <v>4.0458386190501656</v>
      </c>
      <c r="P307" s="2">
        <f>SUMXMY2($E$7:$H$7,H307:K307)</f>
        <v>16.693916114568914</v>
      </c>
      <c r="Q307">
        <f t="shared" si="19"/>
        <v>0.64158165750252982</v>
      </c>
      <c r="R307">
        <f t="shared" si="20"/>
        <v>2</v>
      </c>
    </row>
    <row r="308" spans="1:18" x14ac:dyDescent="0.2">
      <c r="A308">
        <f t="shared" si="21"/>
        <v>296</v>
      </c>
      <c r="B308" s="1">
        <v>24005000000</v>
      </c>
      <c r="C308" t="s">
        <v>32</v>
      </c>
      <c r="D308">
        <v>1.1299999999999999E-2</v>
      </c>
      <c r="E308">
        <v>55609</v>
      </c>
      <c r="F308">
        <v>0.79600000000000004</v>
      </c>
      <c r="G308" s="2">
        <v>7.4200000000000002E-2</v>
      </c>
      <c r="H308">
        <f t="shared" si="18"/>
        <v>-0.70275247066311275</v>
      </c>
      <c r="I308">
        <f>STANDARDIZE(E308,E$9,E$10)</f>
        <v>1.175334639792285</v>
      </c>
      <c r="J308">
        <f>STANDARDIZE(F308,F$9,F$10)</f>
        <v>0.85603635997359606</v>
      </c>
      <c r="K308" s="2">
        <f>STANDARDIZE(G308,G$9,G$10)</f>
        <v>-1.196374807500143</v>
      </c>
      <c r="L308" s="3">
        <f>SUMXMY2($E$3:$H$3, H308:K308)</f>
        <v>6.2375822795740987</v>
      </c>
      <c r="M308" s="3">
        <f>SUMXMY2($E$4:$H$4,H308:K308)</f>
        <v>0.56932633691146084</v>
      </c>
      <c r="N308">
        <f>SUMXMY2($E$5:$H$5,H308:K308)</f>
        <v>9.0917935711829223</v>
      </c>
      <c r="O308">
        <f>SUMXMY2($E$6:$H$6,H308:K308)</f>
        <v>0.86996224069940464</v>
      </c>
      <c r="P308" s="2">
        <f>SUMXMY2($E$7:$H$7,H308:K308)</f>
        <v>23.28161783920752</v>
      </c>
      <c r="Q308">
        <f t="shared" si="19"/>
        <v>0.56932633691146084</v>
      </c>
      <c r="R308">
        <f t="shared" si="20"/>
        <v>2</v>
      </c>
    </row>
    <row r="309" spans="1:18" x14ac:dyDescent="0.2">
      <c r="A309">
        <f t="shared" si="21"/>
        <v>297</v>
      </c>
      <c r="B309" s="1">
        <v>24028000000</v>
      </c>
      <c r="C309" t="s">
        <v>158</v>
      </c>
      <c r="D309">
        <v>1.1299999999999999E-2</v>
      </c>
      <c r="E309">
        <v>49351</v>
      </c>
      <c r="F309">
        <v>0.79849999999999999</v>
      </c>
      <c r="G309" s="2">
        <v>0.12670000000000001</v>
      </c>
      <c r="H309">
        <f t="shared" si="18"/>
        <v>-0.70275247066311275</v>
      </c>
      <c r="I309">
        <f>STANDARDIZE(E309,E$9,E$10)</f>
        <v>0.74590860273798687</v>
      </c>
      <c r="J309">
        <f>STANDARDIZE(F309,F$9,F$10)</f>
        <v>0.89976732999723741</v>
      </c>
      <c r="K309" s="2">
        <f>STANDARDIZE(G309,G$9,G$10)</f>
        <v>-0.88590906122932944</v>
      </c>
      <c r="L309" s="3">
        <f>SUMXMY2($E$3:$H$3, H309:K309)</f>
        <v>4.6152307552686587</v>
      </c>
      <c r="M309" s="3">
        <f>SUMXMY2($E$4:$H$4,H309:K309)</f>
        <v>8.4569140047735081E-2</v>
      </c>
      <c r="N309">
        <f>SUMXMY2($E$5:$H$5,H309:K309)</f>
        <v>6.6382604391283202</v>
      </c>
      <c r="O309">
        <f>SUMXMY2($E$6:$H$6,H309:K309)</f>
        <v>1.7588415312964158</v>
      </c>
      <c r="P309" s="2">
        <f>SUMXMY2($E$7:$H$7,H309:K309)</f>
        <v>19.883507252137196</v>
      </c>
      <c r="Q309">
        <f t="shared" si="19"/>
        <v>8.4569140047735081E-2</v>
      </c>
      <c r="R309">
        <f t="shared" si="20"/>
        <v>2</v>
      </c>
    </row>
    <row r="310" spans="1:18" x14ac:dyDescent="0.2">
      <c r="A310">
        <f t="shared" si="21"/>
        <v>298</v>
      </c>
      <c r="B310" s="1">
        <v>24005000000</v>
      </c>
      <c r="C310" t="s">
        <v>68</v>
      </c>
      <c r="D310">
        <v>1.11E-2</v>
      </c>
      <c r="E310">
        <v>42569</v>
      </c>
      <c r="F310">
        <v>0.77180000000000004</v>
      </c>
      <c r="G310" s="2">
        <v>0.24060000000000001</v>
      </c>
      <c r="H310">
        <f t="shared" si="18"/>
        <v>-0.71103276170508722</v>
      </c>
      <c r="I310">
        <f>STANDARDIZE(E310,E$9,E$10)</f>
        <v>0.28052551176607071</v>
      </c>
      <c r="J310">
        <f>STANDARDIZE(F310,F$9,F$10)</f>
        <v>0.4327205701447383</v>
      </c>
      <c r="K310" s="2">
        <f>STANDARDIZE(G310,G$9,G$10)</f>
        <v>-0.21234623265322203</v>
      </c>
      <c r="L310" s="3">
        <f>SUMXMY2($E$3:$H$3, H310:K310)</f>
        <v>1.7768288319838323</v>
      </c>
      <c r="M310" s="3">
        <f>SUMXMY2($E$4:$H$4,H310:K310)</f>
        <v>0.46068776140773249</v>
      </c>
      <c r="N310">
        <f>SUMXMY2($E$5:$H$5,H310:K310)</f>
        <v>3.2244176189111626</v>
      </c>
      <c r="O310">
        <f>SUMXMY2($E$6:$H$6,H310:K310)</f>
        <v>4.7219508344861314</v>
      </c>
      <c r="P310" s="2">
        <f>SUMXMY2($E$7:$H$7,H310:K310)</f>
        <v>13.487273221196535</v>
      </c>
      <c r="Q310">
        <f t="shared" si="19"/>
        <v>0.46068776140773249</v>
      </c>
      <c r="R310">
        <f t="shared" si="20"/>
        <v>2</v>
      </c>
    </row>
    <row r="311" spans="1:18" x14ac:dyDescent="0.2">
      <c r="A311">
        <f t="shared" si="21"/>
        <v>299</v>
      </c>
      <c r="B311" s="1">
        <v>24510000000</v>
      </c>
      <c r="C311" t="s">
        <v>84</v>
      </c>
      <c r="D311">
        <v>1.0999999999999999E-2</v>
      </c>
      <c r="E311">
        <v>39001</v>
      </c>
      <c r="F311">
        <v>0.68010000000000004</v>
      </c>
      <c r="G311" s="2">
        <v>0.24429999999999999</v>
      </c>
      <c r="H311">
        <f t="shared" si="18"/>
        <v>-0.71517290722607452</v>
      </c>
      <c r="I311">
        <f>STANDARDIZE(E311,E$9,E$10)</f>
        <v>3.5688167533131109E-2</v>
      </c>
      <c r="J311">
        <f>STANDARDIZE(F311,F$9,F$10)</f>
        <v>-1.1713314103224624</v>
      </c>
      <c r="K311" s="2">
        <f>STANDARDIZE(G311,G$9,G$10)</f>
        <v>-0.19046578958270768</v>
      </c>
      <c r="L311" s="3">
        <f>SUMXMY2($E$3:$H$3, H311:K311)</f>
        <v>0.73272835865111419</v>
      </c>
      <c r="M311" s="3">
        <f>SUMXMY2($E$4:$H$4,H311:K311)</f>
        <v>4.2641760562027935</v>
      </c>
      <c r="N311">
        <f>SUMXMY2($E$5:$H$5,H311:K311)</f>
        <v>3.9943002984581821</v>
      </c>
      <c r="O311">
        <f>SUMXMY2($E$6:$H$6,H311:K311)</f>
        <v>11.223851821890797</v>
      </c>
      <c r="P311" s="2">
        <f>SUMXMY2($E$7:$H$7,H311:K311)</f>
        <v>9.7741484016900078</v>
      </c>
      <c r="Q311">
        <f t="shared" si="19"/>
        <v>0.73272835865111419</v>
      </c>
      <c r="R311">
        <f t="shared" si="20"/>
        <v>1</v>
      </c>
    </row>
    <row r="312" spans="1:18" x14ac:dyDescent="0.2">
      <c r="A312">
        <f t="shared" si="21"/>
        <v>300</v>
      </c>
      <c r="B312" s="1">
        <v>24005000000</v>
      </c>
      <c r="C312" t="s">
        <v>68</v>
      </c>
      <c r="D312">
        <v>1.09E-2</v>
      </c>
      <c r="E312">
        <v>42075</v>
      </c>
      <c r="F312">
        <v>0.76339999999999997</v>
      </c>
      <c r="G312" s="2">
        <v>0.20180000000000001</v>
      </c>
      <c r="H312">
        <f t="shared" si="18"/>
        <v>-0.7193130527470617</v>
      </c>
      <c r="I312">
        <f>STANDARDIZE(E312,E$9,E$10)</f>
        <v>0.24662706780556845</v>
      </c>
      <c r="J312">
        <f>STANDARDIZE(F312,F$9,F$10)</f>
        <v>0.28578451086529877</v>
      </c>
      <c r="K312" s="2">
        <f>STANDARDIZE(G312,G$9,G$10)</f>
        <v>-0.44179520323050886</v>
      </c>
      <c r="L312" s="3">
        <f>SUMXMY2($E$3:$H$3, H312:K312)</f>
        <v>1.6842286642320334</v>
      </c>
      <c r="M312" s="3">
        <f>SUMXMY2($E$4:$H$4,H312:K312)</f>
        <v>0.42879958195049706</v>
      </c>
      <c r="N312">
        <f>SUMXMY2($E$5:$H$5,H312:K312)</f>
        <v>3.5385191331620698</v>
      </c>
      <c r="O312">
        <f>SUMXMY2($E$6:$H$6,H312:K312)</f>
        <v>4.6575727953117649</v>
      </c>
      <c r="P312" s="2">
        <f>SUMXMY2($E$7:$H$7,H312:K312)</f>
        <v>13.83124124243238</v>
      </c>
      <c r="Q312">
        <f t="shared" si="19"/>
        <v>0.42879958195049706</v>
      </c>
      <c r="R312">
        <f t="shared" si="20"/>
        <v>2</v>
      </c>
    </row>
    <row r="313" spans="1:18" x14ac:dyDescent="0.2">
      <c r="A313">
        <f t="shared" si="21"/>
        <v>301</v>
      </c>
      <c r="B313" s="1">
        <v>24028000000</v>
      </c>
      <c r="C313" t="s">
        <v>159</v>
      </c>
      <c r="D313">
        <v>1.09E-2</v>
      </c>
      <c r="E313">
        <v>43251</v>
      </c>
      <c r="F313">
        <v>0.80879999999999996</v>
      </c>
      <c r="G313" s="2">
        <v>0.21510000000000001</v>
      </c>
      <c r="H313">
        <f t="shared" si="18"/>
        <v>-0.7193130527470617</v>
      </c>
      <c r="I313">
        <f>STANDARDIZE(E313,E$9,E$10)</f>
        <v>0.327324578124497</v>
      </c>
      <c r="J313">
        <f>STANDARDIZE(F313,F$9,F$10)</f>
        <v>1.0799389264946433</v>
      </c>
      <c r="K313" s="2">
        <f>STANDARDIZE(G313,G$9,G$10)</f>
        <v>-0.36314388084190274</v>
      </c>
      <c r="L313" s="3">
        <f>SUMXMY2($E$3:$H$3, H313:K313)</f>
        <v>3.7687855122658136</v>
      </c>
      <c r="M313" s="3">
        <f>SUMXMY2($E$4:$H$4,H313:K313)</f>
        <v>0.33344245835372566</v>
      </c>
      <c r="N313">
        <f>SUMXMY2($E$5:$H$5,H313:K313)</f>
        <v>4.5911574716644639</v>
      </c>
      <c r="O313">
        <f>SUMXMY2($E$6:$H$6,H313:K313)</f>
        <v>3.4372671054365589</v>
      </c>
      <c r="P313" s="2">
        <f>SUMXMY2($E$7:$H$7,H313:K313)</f>
        <v>16.894389902572915</v>
      </c>
      <c r="Q313">
        <f t="shared" si="19"/>
        <v>0.33344245835372566</v>
      </c>
      <c r="R313">
        <f t="shared" si="20"/>
        <v>2</v>
      </c>
    </row>
    <row r="314" spans="1:18" x14ac:dyDescent="0.2">
      <c r="A314">
        <f t="shared" si="21"/>
        <v>302</v>
      </c>
      <c r="B314" s="1">
        <v>24005000000</v>
      </c>
      <c r="C314" t="s">
        <v>140</v>
      </c>
      <c r="D314">
        <v>1.09E-2</v>
      </c>
      <c r="E314">
        <v>58481</v>
      </c>
      <c r="F314">
        <v>0.81279999999999997</v>
      </c>
      <c r="G314" s="2">
        <v>7.0699999999999999E-2</v>
      </c>
      <c r="H314">
        <f t="shared" si="18"/>
        <v>-0.7193130527470617</v>
      </c>
      <c r="I314">
        <f>STANDARDIZE(E314,E$9,E$10)</f>
        <v>1.3724122330201445</v>
      </c>
      <c r="J314">
        <f>STANDARDIZE(F314,F$9,F$10)</f>
        <v>1.1499084785324711</v>
      </c>
      <c r="K314" s="2">
        <f>STANDARDIZE(G314,G$9,G$10)</f>
        <v>-1.2170725239181972</v>
      </c>
      <c r="L314" s="3">
        <f>SUMXMY2($E$3:$H$3, H314:K314)</f>
        <v>7.8597209864609026</v>
      </c>
      <c r="M314" s="3">
        <f>SUMXMY2($E$4:$H$4,H314:K314)</f>
        <v>1.0035711876638285</v>
      </c>
      <c r="N314">
        <f>SUMXMY2($E$5:$H$5,H314:K314)</f>
        <v>10.578654315223126</v>
      </c>
      <c r="O314">
        <f>SUMXMY2($E$6:$H$6,H314:K314)</f>
        <v>0.40745317929851793</v>
      </c>
      <c r="P314" s="2">
        <f>SUMXMY2($E$7:$H$7,H314:K314)</f>
        <v>25.825866917960351</v>
      </c>
      <c r="Q314">
        <f t="shared" si="19"/>
        <v>0.40745317929851793</v>
      </c>
      <c r="R314">
        <f t="shared" si="20"/>
        <v>4</v>
      </c>
    </row>
    <row r="315" spans="1:18" x14ac:dyDescent="0.2">
      <c r="A315">
        <f t="shared" si="21"/>
        <v>303</v>
      </c>
      <c r="B315" s="1">
        <v>24510000000</v>
      </c>
      <c r="C315" t="s">
        <v>160</v>
      </c>
      <c r="D315">
        <v>1.0800000000000001E-2</v>
      </c>
      <c r="E315">
        <v>41953</v>
      </c>
      <c r="F315">
        <v>0.80010000000000003</v>
      </c>
      <c r="G315" s="2">
        <v>0.16789999999999999</v>
      </c>
      <c r="H315">
        <f t="shared" si="18"/>
        <v>-0.72345319826804888</v>
      </c>
      <c r="I315">
        <f>STANDARDIZE(E315,E$9,E$10)</f>
        <v>0.23825538731329865</v>
      </c>
      <c r="J315">
        <f>STANDARDIZE(F315,F$9,F$10)</f>
        <v>0.92775515081236926</v>
      </c>
      <c r="K315" s="2">
        <f>STANDARDIZE(G315,G$9,G$10)</f>
        <v>-0.64226737082251983</v>
      </c>
      <c r="L315" s="3">
        <f>SUMXMY2($E$3:$H$3, H315:K315)</f>
        <v>3.5556543647148349</v>
      </c>
      <c r="M315" s="3">
        <f>SUMXMY2($E$4:$H$4,H315:K315)</f>
        <v>0.20692277692934299</v>
      </c>
      <c r="N315">
        <f>SUMXMY2($E$5:$H$5,H315:K315)</f>
        <v>4.7812096830606219</v>
      </c>
      <c r="O315">
        <f>SUMXMY2($E$6:$H$6,H315:K315)</f>
        <v>3.3567613938393421</v>
      </c>
      <c r="P315" s="2">
        <f>SUMXMY2($E$7:$H$7,H315:K315)</f>
        <v>17.124669965730646</v>
      </c>
      <c r="Q315">
        <f t="shared" si="19"/>
        <v>0.20692277692934299</v>
      </c>
      <c r="R315">
        <f t="shared" si="20"/>
        <v>2</v>
      </c>
    </row>
    <row r="316" spans="1:18" x14ac:dyDescent="0.2">
      <c r="A316">
        <f t="shared" si="21"/>
        <v>304</v>
      </c>
      <c r="B316" s="1">
        <v>24028000000</v>
      </c>
      <c r="C316" t="s">
        <v>131</v>
      </c>
      <c r="D316">
        <v>1.06E-2</v>
      </c>
      <c r="E316">
        <v>52268</v>
      </c>
      <c r="F316">
        <v>0.79269999999999996</v>
      </c>
      <c r="G316" s="2">
        <v>0.1003</v>
      </c>
      <c r="H316">
        <f t="shared" si="18"/>
        <v>-0.73173348931002336</v>
      </c>
      <c r="I316">
        <f>STANDARDIZE(E316,E$9,E$10)</f>
        <v>0.9460741109015196</v>
      </c>
      <c r="J316">
        <f>STANDARDIZE(F316,F$9,F$10)</f>
        <v>0.79831147954238668</v>
      </c>
      <c r="K316" s="2">
        <f>STANDARDIZE(G316,G$9,G$10)</f>
        <v>-1.0420289793540813</v>
      </c>
      <c r="L316" s="3">
        <f>SUMXMY2($E$3:$H$3, H316:K316)</f>
        <v>5.1191452040273591</v>
      </c>
      <c r="M316" s="3">
        <f>SUMXMY2($E$4:$H$4,H316:K316)</f>
        <v>0.23778005300049226</v>
      </c>
      <c r="N316">
        <f>SUMXMY2($E$5:$H$5,H316:K316)</f>
        <v>7.6816513063428165</v>
      </c>
      <c r="O316">
        <f>SUMXMY2($E$6:$H$6,H316:K316)</f>
        <v>1.3353913247173028</v>
      </c>
      <c r="P316" s="2">
        <f>SUMXMY2($E$7:$H$7,H316:K316)</f>
        <v>21.239058196327093</v>
      </c>
      <c r="Q316">
        <f t="shared" si="19"/>
        <v>0.23778005300049226</v>
      </c>
      <c r="R316">
        <f t="shared" si="20"/>
        <v>2</v>
      </c>
    </row>
    <row r="317" spans="1:18" x14ac:dyDescent="0.2">
      <c r="A317">
        <f t="shared" si="21"/>
        <v>305</v>
      </c>
      <c r="B317" s="1">
        <v>24004000000</v>
      </c>
      <c r="C317" t="s">
        <v>161</v>
      </c>
      <c r="D317">
        <v>1.04E-2</v>
      </c>
      <c r="E317">
        <v>51750</v>
      </c>
      <c r="F317">
        <v>0.83950000000000002</v>
      </c>
      <c r="G317" s="2">
        <v>0.1318</v>
      </c>
      <c r="H317">
        <f t="shared" si="18"/>
        <v>-0.74001378035199794</v>
      </c>
      <c r="I317">
        <f>STANDARDIZE(E317,E$9,E$10)</f>
        <v>0.91052877897532492</v>
      </c>
      <c r="J317">
        <f>STANDARDIZE(F317,F$9,F$10)</f>
        <v>1.6169552383849721</v>
      </c>
      <c r="K317" s="2">
        <f>STANDARDIZE(G317,G$9,G$10)</f>
        <v>-0.85574953159159339</v>
      </c>
      <c r="L317" s="3">
        <f>SUMXMY2($E$3:$H$3, H317:K317)</f>
        <v>7.6495119342144715</v>
      </c>
      <c r="M317" s="3">
        <f>SUMXMY2($E$4:$H$4,H317:K317)</f>
        <v>0.89521547105146049</v>
      </c>
      <c r="N317">
        <f>SUMXMY2($E$5:$H$5,H317:K317)</f>
        <v>8.9237392965650706</v>
      </c>
      <c r="O317">
        <f>SUMXMY2($E$6:$H$6,H317:K317)</f>
        <v>1.2460469968858947</v>
      </c>
      <c r="P317" s="2">
        <f>SUMXMY2($E$7:$H$7,H317:K317)</f>
        <v>24.242093210618723</v>
      </c>
      <c r="Q317">
        <f t="shared" si="19"/>
        <v>0.89521547105146049</v>
      </c>
      <c r="R317">
        <f t="shared" si="20"/>
        <v>2</v>
      </c>
    </row>
    <row r="318" spans="1:18" x14ac:dyDescent="0.2">
      <c r="A318">
        <f t="shared" si="21"/>
        <v>306</v>
      </c>
      <c r="B318" s="1">
        <v>24005000000</v>
      </c>
      <c r="C318" t="s">
        <v>132</v>
      </c>
      <c r="D318">
        <v>1.04E-2</v>
      </c>
      <c r="E318">
        <v>46746</v>
      </c>
      <c r="F318">
        <v>0.78400000000000003</v>
      </c>
      <c r="G318" s="2">
        <v>0.15820000000000001</v>
      </c>
      <c r="H318">
        <f t="shared" si="18"/>
        <v>-0.74001378035199794</v>
      </c>
      <c r="I318">
        <f>STANDARDIZE(E318,E$9,E$10)</f>
        <v>0.56715263812845551</v>
      </c>
      <c r="J318">
        <f>STANDARDIZE(F318,F$9,F$10)</f>
        <v>0.64612770386011265</v>
      </c>
      <c r="K318" s="2">
        <f>STANDARDIZE(G318,G$9,G$10)</f>
        <v>-0.69962961346684149</v>
      </c>
      <c r="L318" s="3">
        <f>SUMXMY2($E$3:$H$3, H318:K318)</f>
        <v>3.2736403022497864</v>
      </c>
      <c r="M318" s="3">
        <f>SUMXMY2($E$4:$H$4,H318:K318)</f>
        <v>2.9898568863003322E-2</v>
      </c>
      <c r="N318">
        <f>SUMXMY2($E$5:$H$5,H318:K318)</f>
        <v>5.2889816865954646</v>
      </c>
      <c r="O318">
        <f>SUMXMY2($E$6:$H$6,H318:K318)</f>
        <v>2.6687677379172348</v>
      </c>
      <c r="P318" s="2">
        <f>SUMXMY2($E$7:$H$7,H318:K318)</f>
        <v>17.404261174912911</v>
      </c>
      <c r="Q318">
        <f t="shared" si="19"/>
        <v>2.9898568863003322E-2</v>
      </c>
      <c r="R318">
        <f t="shared" si="20"/>
        <v>2</v>
      </c>
    </row>
    <row r="319" spans="1:18" x14ac:dyDescent="0.2">
      <c r="A319">
        <f t="shared" si="21"/>
        <v>307</v>
      </c>
      <c r="B319" s="1">
        <v>24028000000</v>
      </c>
      <c r="C319" t="s">
        <v>131</v>
      </c>
      <c r="D319">
        <v>1.04E-2</v>
      </c>
      <c r="E319">
        <v>47128</v>
      </c>
      <c r="F319">
        <v>0.78269999999999995</v>
      </c>
      <c r="G319" s="2">
        <v>0.14030000000000001</v>
      </c>
      <c r="H319">
        <f t="shared" si="18"/>
        <v>-0.74001378035199794</v>
      </c>
      <c r="I319">
        <f>STANDARDIZE(E319,E$9,E$10)</f>
        <v>0.59336560491572654</v>
      </c>
      <c r="J319">
        <f>STANDARDIZE(F319,F$9,F$10)</f>
        <v>0.6233875994478173</v>
      </c>
      <c r="K319" s="2">
        <f>STANDARDIZE(G319,G$9,G$10)</f>
        <v>-0.80548364886203305</v>
      </c>
      <c r="L319" s="3">
        <f>SUMXMY2($E$3:$H$3, H319:K319)</f>
        <v>3.4506897193834227</v>
      </c>
      <c r="M319" s="3">
        <f>SUMXMY2($E$4:$H$4,H319:K319)</f>
        <v>4.3728694853106528E-2</v>
      </c>
      <c r="N319">
        <f>SUMXMY2($E$5:$H$5,H319:K319)</f>
        <v>5.6341591077327884</v>
      </c>
      <c r="O319">
        <f>SUMXMY2($E$6:$H$6,H319:K319)</f>
        <v>2.5123228454439044</v>
      </c>
      <c r="P319" s="2">
        <f>SUMXMY2($E$7:$H$7,H319:K319)</f>
        <v>17.918620413521758</v>
      </c>
      <c r="Q319">
        <f t="shared" si="19"/>
        <v>4.3728694853106528E-2</v>
      </c>
      <c r="R319">
        <f t="shared" si="20"/>
        <v>2</v>
      </c>
    </row>
    <row r="320" spans="1:18" x14ac:dyDescent="0.2">
      <c r="A320">
        <f t="shared" si="21"/>
        <v>308</v>
      </c>
      <c r="B320" s="1">
        <v>24510000000</v>
      </c>
      <c r="C320" t="s">
        <v>162</v>
      </c>
      <c r="D320">
        <v>1.01E-2</v>
      </c>
      <c r="E320">
        <v>35857</v>
      </c>
      <c r="F320">
        <v>0.73029999999999995</v>
      </c>
      <c r="G320" s="2">
        <v>0.1646</v>
      </c>
      <c r="H320">
        <f t="shared" si="18"/>
        <v>-0.75243421691495949</v>
      </c>
      <c r="I320">
        <f>STANDARDIZE(E320,E$9,E$10)</f>
        <v>-0.18005415597257579</v>
      </c>
      <c r="J320">
        <f>STANDARDIZE(F320,F$9,F$10)</f>
        <v>-0.29321353224772595</v>
      </c>
      <c r="K320" s="2">
        <f>STANDARDIZE(G320,G$9,G$10)</f>
        <v>-0.66178236058811379</v>
      </c>
      <c r="L320" s="3">
        <f>SUMXMY2($E$3:$H$3, H320:K320)</f>
        <v>1.0908834253437201</v>
      </c>
      <c r="M320" s="3">
        <f>SUMXMY2($E$4:$H$4,H320:K320)</f>
        <v>1.7413844720560945</v>
      </c>
      <c r="N320">
        <f>SUMXMY2($E$5:$H$5,H320:K320)</f>
        <v>3.5239041470937749</v>
      </c>
      <c r="O320">
        <f>SUMXMY2($E$6:$H$6,H320:K320)</f>
        <v>7.4296883478402203</v>
      </c>
      <c r="P320" s="2">
        <f>SUMXMY2($E$7:$H$7,H320:K320)</f>
        <v>12.322542055823781</v>
      </c>
      <c r="Q320">
        <f t="shared" si="19"/>
        <v>1.0908834253437201</v>
      </c>
      <c r="R320">
        <f t="shared" si="20"/>
        <v>1</v>
      </c>
    </row>
    <row r="321" spans="1:18" x14ac:dyDescent="0.2">
      <c r="A321">
        <f t="shared" si="21"/>
        <v>309</v>
      </c>
      <c r="B321" s="1">
        <v>24005000000</v>
      </c>
      <c r="C321" t="s">
        <v>163</v>
      </c>
      <c r="D321">
        <v>9.9000000000000008E-3</v>
      </c>
      <c r="E321">
        <v>64395</v>
      </c>
      <c r="F321">
        <v>0.82679999999999998</v>
      </c>
      <c r="G321" s="2">
        <v>5.2499999999999998E-2</v>
      </c>
      <c r="H321">
        <f t="shared" si="18"/>
        <v>-0.76071450795693385</v>
      </c>
      <c r="I321">
        <f>STANDARDIZE(E321,E$9,E$10)</f>
        <v>1.7782328758995181</v>
      </c>
      <c r="J321">
        <f>STANDARDIZE(F321,F$9,F$10)</f>
        <v>1.3948019106648684</v>
      </c>
      <c r="K321" s="2">
        <f>STANDARDIZE(G321,G$9,G$10)</f>
        <v>-1.324700649292079</v>
      </c>
      <c r="L321" s="3">
        <f>SUMXMY2($E$3:$H$3, H321:K321)</f>
        <v>10.598204458706673</v>
      </c>
      <c r="M321" s="3">
        <f>SUMXMY2($E$4:$H$4,H321:K321)</f>
        <v>2.1668427760506379</v>
      </c>
      <c r="N321">
        <f>SUMXMY2($E$5:$H$5,H321:K321)</f>
        <v>13.584389592448293</v>
      </c>
      <c r="O321">
        <f>SUMXMY2($E$6:$H$6,H321:K321)</f>
        <v>0.10195125384429948</v>
      </c>
      <c r="P321" s="2">
        <f>SUMXMY2($E$7:$H$7,H321:K321)</f>
        <v>30.208127086126822</v>
      </c>
      <c r="Q321">
        <f t="shared" si="19"/>
        <v>0.10195125384429948</v>
      </c>
      <c r="R321">
        <f t="shared" si="20"/>
        <v>4</v>
      </c>
    </row>
    <row r="322" spans="1:18" x14ac:dyDescent="0.2">
      <c r="A322">
        <f t="shared" si="21"/>
        <v>310</v>
      </c>
      <c r="B322" s="1">
        <v>24005000000</v>
      </c>
      <c r="C322" t="s">
        <v>68</v>
      </c>
      <c r="D322">
        <v>9.9000000000000008E-3</v>
      </c>
      <c r="E322">
        <v>44941</v>
      </c>
      <c r="F322">
        <v>0.78449999999999998</v>
      </c>
      <c r="G322" s="2">
        <v>0.1114</v>
      </c>
      <c r="H322">
        <f t="shared" si="18"/>
        <v>-0.76071450795693385</v>
      </c>
      <c r="I322">
        <f>STANDARDIZE(E322,E$9,E$10)</f>
        <v>0.44329293904200484</v>
      </c>
      <c r="J322">
        <f>STANDARDIZE(F322,F$9,F$10)</f>
        <v>0.65487389786484018</v>
      </c>
      <c r="K322" s="2">
        <f>STANDARDIZE(G322,G$9,G$10)</f>
        <v>-0.97638765014253792</v>
      </c>
      <c r="L322" s="3">
        <f>SUMXMY2($E$3:$H$3, H322:K322)</f>
        <v>3.6926374724554099</v>
      </c>
      <c r="M322" s="3">
        <f>SUMXMY2($E$4:$H$4,H322:K322)</f>
        <v>0.14366209663158469</v>
      </c>
      <c r="N322">
        <f>SUMXMY2($E$5:$H$5,H322:K322)</f>
        <v>5.8826730143404422</v>
      </c>
      <c r="O322">
        <f>SUMXMY2($E$6:$H$6,H322:K322)</f>
        <v>2.6899965407620967</v>
      </c>
      <c r="P322" s="2">
        <f>SUMXMY2($E$7:$H$7,H322:K322)</f>
        <v>18.45006409157596</v>
      </c>
      <c r="Q322">
        <f t="shared" si="19"/>
        <v>0.14366209663158469</v>
      </c>
      <c r="R322">
        <f t="shared" si="20"/>
        <v>2</v>
      </c>
    </row>
    <row r="323" spans="1:18" x14ac:dyDescent="0.2">
      <c r="A323">
        <f t="shared" si="21"/>
        <v>311</v>
      </c>
      <c r="B323" s="1">
        <v>24005000000</v>
      </c>
      <c r="C323" t="s">
        <v>116</v>
      </c>
      <c r="D323">
        <v>9.9000000000000008E-3</v>
      </c>
      <c r="E323">
        <v>44711</v>
      </c>
      <c r="F323">
        <v>0.79049999999999998</v>
      </c>
      <c r="G323" s="2">
        <v>0.18290000000000001</v>
      </c>
      <c r="H323">
        <f t="shared" si="18"/>
        <v>-0.76071450795693385</v>
      </c>
      <c r="I323">
        <f>STANDARDIZE(E323,E$9,E$10)</f>
        <v>0.42751026270411913</v>
      </c>
      <c r="J323">
        <f>STANDARDIZE(F323,F$9,F$10)</f>
        <v>0.75982822592158183</v>
      </c>
      <c r="K323" s="2">
        <f>STANDARDIZE(G323,G$9,G$10)</f>
        <v>-0.55356287188800168</v>
      </c>
      <c r="L323" s="3">
        <f>SUMXMY2($E$3:$H$3, H323:K323)</f>
        <v>3.1718743832743437</v>
      </c>
      <c r="M323" s="3">
        <f>SUMXMY2($E$4:$H$4,H323:K323)</f>
        <v>8.58310870291219E-2</v>
      </c>
      <c r="N323">
        <f>SUMXMY2($E$5:$H$5,H323:K323)</f>
        <v>4.7647697215907066</v>
      </c>
      <c r="O323">
        <f>SUMXMY2($E$6:$H$6,H323:K323)</f>
        <v>3.080968054258435</v>
      </c>
      <c r="P323" s="2">
        <f>SUMXMY2($E$7:$H$7,H323:K323)</f>
        <v>16.791179692382936</v>
      </c>
      <c r="Q323">
        <f t="shared" si="19"/>
        <v>8.58310870291219E-2</v>
      </c>
      <c r="R323">
        <f t="shared" si="20"/>
        <v>2</v>
      </c>
    </row>
    <row r="324" spans="1:18" x14ac:dyDescent="0.2">
      <c r="A324">
        <f t="shared" si="21"/>
        <v>312</v>
      </c>
      <c r="B324" s="1">
        <v>24005000000</v>
      </c>
      <c r="C324" t="s">
        <v>68</v>
      </c>
      <c r="D324">
        <v>9.7999999999999997E-3</v>
      </c>
      <c r="E324">
        <v>41885</v>
      </c>
      <c r="F324">
        <v>0.75070000000000003</v>
      </c>
      <c r="G324" s="2">
        <v>0.183</v>
      </c>
      <c r="H324">
        <f t="shared" si="18"/>
        <v>-0.76485465347792125</v>
      </c>
      <c r="I324">
        <f>STANDARDIZE(E324,E$9,E$10)</f>
        <v>0.23358920474383679</v>
      </c>
      <c r="J324">
        <f>STANDARDIZE(F324,F$9,F$10)</f>
        <v>6.3631183145196918E-2</v>
      </c>
      <c r="K324" s="2">
        <f>STANDARDIZE(G324,G$9,G$10)</f>
        <v>-0.55297150856177157</v>
      </c>
      <c r="L324" s="3">
        <f>SUMXMY2($E$3:$H$3, H324:K324)</f>
        <v>1.5078481180842314</v>
      </c>
      <c r="M324" s="3">
        <f>SUMXMY2($E$4:$H$4,H324:K324)</f>
        <v>0.65680223462711829</v>
      </c>
      <c r="N324">
        <f>SUMXMY2($E$5:$H$5,H324:K324)</f>
        <v>3.8087148280380889</v>
      </c>
      <c r="O324">
        <f>SUMXMY2($E$6:$H$6,H324:K324)</f>
        <v>5.0193238958153445</v>
      </c>
      <c r="P324" s="2">
        <f>SUMXMY2($E$7:$H$7,H324:K324)</f>
        <v>13.814566870129754</v>
      </c>
      <c r="Q324">
        <f t="shared" si="19"/>
        <v>0.65680223462711829</v>
      </c>
      <c r="R324">
        <f t="shared" si="20"/>
        <v>2</v>
      </c>
    </row>
    <row r="325" spans="1:18" x14ac:dyDescent="0.2">
      <c r="A325">
        <f t="shared" si="21"/>
        <v>313</v>
      </c>
      <c r="B325" s="1">
        <v>24004000000</v>
      </c>
      <c r="C325" t="s">
        <v>154</v>
      </c>
      <c r="D325">
        <v>9.7000000000000003E-3</v>
      </c>
      <c r="E325">
        <v>51090</v>
      </c>
      <c r="F325">
        <v>0.76539999999999997</v>
      </c>
      <c r="G325" s="2">
        <v>0.1149</v>
      </c>
      <c r="H325">
        <f t="shared" si="18"/>
        <v>-0.76899479899890844</v>
      </c>
      <c r="I325">
        <f>STANDARDIZE(E325,E$9,E$10)</f>
        <v>0.86523935991878331</v>
      </c>
      <c r="J325">
        <f>STANDARDIZE(F325,F$9,F$10)</f>
        <v>0.32076928688421269</v>
      </c>
      <c r="K325" s="2">
        <f>STANDARDIZE(G325,G$9,G$10)</f>
        <v>-0.95568993372448374</v>
      </c>
      <c r="L325" s="3">
        <f>SUMXMY2($E$3:$H$3, H325:K325)</f>
        <v>3.6383894558429026</v>
      </c>
      <c r="M325" s="3">
        <f>SUMXMY2($E$4:$H$4,H325:K325)</f>
        <v>0.32139691496428224</v>
      </c>
      <c r="N325">
        <f>SUMXMY2($E$5:$H$5,H325:K325)</f>
        <v>6.6917669942420943</v>
      </c>
      <c r="O325">
        <f>SUMXMY2($E$6:$H$6,H325:K325)</f>
        <v>2.3110479023504236</v>
      </c>
      <c r="P325" s="2">
        <f>SUMXMY2($E$7:$H$7,H325:K325)</f>
        <v>18.83196217721537</v>
      </c>
      <c r="Q325">
        <f t="shared" si="19"/>
        <v>0.32139691496428224</v>
      </c>
      <c r="R325">
        <f t="shared" si="20"/>
        <v>2</v>
      </c>
    </row>
    <row r="326" spans="1:18" x14ac:dyDescent="0.2">
      <c r="A326">
        <f t="shared" si="21"/>
        <v>314</v>
      </c>
      <c r="B326" s="1">
        <v>24028000000</v>
      </c>
      <c r="C326" t="s">
        <v>158</v>
      </c>
      <c r="D326">
        <v>9.4000000000000004E-3</v>
      </c>
      <c r="E326">
        <v>57636</v>
      </c>
      <c r="F326">
        <v>0.82399999999999995</v>
      </c>
      <c r="G326" s="2">
        <v>6.4100000000000004E-2</v>
      </c>
      <c r="H326">
        <f t="shared" si="18"/>
        <v>-0.78141523556187009</v>
      </c>
      <c r="I326">
        <f>STANDARDIZE(E326,E$9,E$10)</f>
        <v>1.3144280525613907</v>
      </c>
      <c r="J326">
        <f>STANDARDIZE(F326,F$9,F$10)</f>
        <v>1.3458232242383885</v>
      </c>
      <c r="K326" s="2">
        <f>STANDARDIZE(G326,G$9,G$10)</f>
        <v>-1.2561025034493851</v>
      </c>
      <c r="L326" s="3">
        <f>SUMXMY2($E$3:$H$3, H326:K326)</f>
        <v>8.5931856735835979</v>
      </c>
      <c r="M326" s="3">
        <f>SUMXMY2($E$4:$H$4,H326:K326)</f>
        <v>1.1809657339484203</v>
      </c>
      <c r="N326">
        <f>SUMXMY2($E$5:$H$5,H326:K326)</f>
        <v>11.111669936030259</v>
      </c>
      <c r="O326">
        <f>SUMXMY2($E$6:$H$6,H326:K326)</f>
        <v>0.36009453120361989</v>
      </c>
      <c r="P326" s="2">
        <f>SUMXMY2($E$7:$H$7,H326:K326)</f>
        <v>27.011344511888257</v>
      </c>
      <c r="Q326">
        <f t="shared" si="19"/>
        <v>0.36009453120361989</v>
      </c>
      <c r="R326">
        <f t="shared" si="20"/>
        <v>4</v>
      </c>
    </row>
    <row r="327" spans="1:18" x14ac:dyDescent="0.2">
      <c r="A327">
        <f t="shared" si="21"/>
        <v>315</v>
      </c>
      <c r="B327" s="1">
        <v>24005000000</v>
      </c>
      <c r="C327" t="s">
        <v>140</v>
      </c>
      <c r="D327">
        <v>9.2999999999999992E-3</v>
      </c>
      <c r="E327">
        <v>57009</v>
      </c>
      <c r="F327">
        <v>0.78920000000000001</v>
      </c>
      <c r="G327" s="2">
        <v>7.2400000000000006E-2</v>
      </c>
      <c r="H327">
        <f t="shared" si="18"/>
        <v>-0.78555538108285738</v>
      </c>
      <c r="I327">
        <f>STANDARDIZE(E327,E$9,E$10)</f>
        <v>1.2714031044576761</v>
      </c>
      <c r="J327">
        <f>STANDARDIZE(F327,F$9,F$10)</f>
        <v>0.73708812150928837</v>
      </c>
      <c r="K327" s="2">
        <f>STANDARDIZE(G327,G$9,G$10)</f>
        <v>-1.207019347372285</v>
      </c>
      <c r="L327" s="3">
        <f>SUMXMY2($E$3:$H$3, H327:K327)</f>
        <v>6.2915102749162601</v>
      </c>
      <c r="M327" s="3">
        <f>SUMXMY2($E$4:$H$4,H327:K327)</f>
        <v>0.70238998997995372</v>
      </c>
      <c r="N327">
        <f>SUMXMY2($E$5:$H$5,H327:K327)</f>
        <v>9.5107035146104799</v>
      </c>
      <c r="O327">
        <f>SUMXMY2($E$6:$H$6,H327:K327)</f>
        <v>0.83648439944537623</v>
      </c>
      <c r="P327" s="2">
        <f>SUMXMY2($E$7:$H$7,H327:K327)</f>
        <v>23.692651961086813</v>
      </c>
      <c r="Q327">
        <f t="shared" si="19"/>
        <v>0.70238998997995372</v>
      </c>
      <c r="R327">
        <f t="shared" si="20"/>
        <v>2</v>
      </c>
    </row>
    <row r="328" spans="1:18" x14ac:dyDescent="0.2">
      <c r="A328">
        <f t="shared" si="21"/>
        <v>316</v>
      </c>
      <c r="B328" s="1">
        <v>24005000000</v>
      </c>
      <c r="C328" t="s">
        <v>32</v>
      </c>
      <c r="D328">
        <v>9.1000000000000004E-3</v>
      </c>
      <c r="E328">
        <v>68851</v>
      </c>
      <c r="F328">
        <v>0.85499999999999998</v>
      </c>
      <c r="G328" s="2">
        <v>0</v>
      </c>
      <c r="H328">
        <f t="shared" si="18"/>
        <v>-0.79383567212483186</v>
      </c>
      <c r="I328">
        <f>STANDARDIZE(E328,E$9,E$10)</f>
        <v>2.0840050748630774</v>
      </c>
      <c r="J328">
        <f>STANDARDIZE(F328,F$9,F$10)</f>
        <v>1.888087252531554</v>
      </c>
      <c r="K328" s="2">
        <f>STANDARDIZE(G328,G$9,G$10)</f>
        <v>-1.6351663955628923</v>
      </c>
      <c r="L328" s="3">
        <f>SUMXMY2($E$3:$H$3, H328:K328)</f>
        <v>15.211274724809387</v>
      </c>
      <c r="M328" s="3">
        <f>SUMXMY2($E$4:$H$4,H328:K328)</f>
        <v>4.3517910305447227</v>
      </c>
      <c r="N328">
        <f>SUMXMY2($E$5:$H$5,H328:K328)</f>
        <v>18.240183376041927</v>
      </c>
      <c r="O328">
        <f>SUMXMY2($E$6:$H$6,H328:K328)</f>
        <v>0.47953065002549422</v>
      </c>
      <c r="P328" s="2">
        <f>SUMXMY2($E$7:$H$7,H328:K328)</f>
        <v>37.142370482562484</v>
      </c>
      <c r="Q328">
        <f t="shared" si="19"/>
        <v>0.47953065002549422</v>
      </c>
      <c r="R328">
        <f t="shared" si="20"/>
        <v>4</v>
      </c>
    </row>
    <row r="329" spans="1:18" x14ac:dyDescent="0.2">
      <c r="A329">
        <f t="shared" si="21"/>
        <v>317</v>
      </c>
      <c r="B329" s="1">
        <v>24028000000</v>
      </c>
      <c r="C329" t="s">
        <v>147</v>
      </c>
      <c r="D329">
        <v>8.9999999999999993E-3</v>
      </c>
      <c r="E329">
        <v>57477</v>
      </c>
      <c r="F329">
        <v>0.77890000000000004</v>
      </c>
      <c r="G329" s="2">
        <v>6.6699999999999995E-2</v>
      </c>
      <c r="H329">
        <f t="shared" si="18"/>
        <v>-0.79797581764581915</v>
      </c>
      <c r="I329">
        <f>STANDARDIZE(E329,E$9,E$10)</f>
        <v>1.3035174197886783</v>
      </c>
      <c r="J329">
        <f>STANDARDIZE(F329,F$9,F$10)</f>
        <v>0.55691652501188238</v>
      </c>
      <c r="K329" s="2">
        <f>STANDARDIZE(G329,G$9,G$10)</f>
        <v>-1.240727056967402</v>
      </c>
      <c r="L329" s="3">
        <f>SUMXMY2($E$3:$H$3, H329:K329)</f>
        <v>6.0340689908619343</v>
      </c>
      <c r="M329" s="3">
        <f>SUMXMY2($E$4:$H$4,H329:K329)</f>
        <v>0.81713973248241567</v>
      </c>
      <c r="N329">
        <f>SUMXMY2($E$5:$H$5,H329:K329)</f>
        <v>9.5714733700999375</v>
      </c>
      <c r="O329">
        <f>SUMXMY2($E$6:$H$6,H329:K329)</f>
        <v>1.053526323648571</v>
      </c>
      <c r="P329" s="2">
        <f>SUMXMY2($E$7:$H$7,H329:K329)</f>
        <v>23.409199197867725</v>
      </c>
      <c r="Q329">
        <f t="shared" si="19"/>
        <v>0.81713973248241567</v>
      </c>
      <c r="R329">
        <f t="shared" si="20"/>
        <v>2</v>
      </c>
    </row>
    <row r="330" spans="1:18" x14ac:dyDescent="0.2">
      <c r="A330">
        <f t="shared" si="21"/>
        <v>318</v>
      </c>
      <c r="B330" s="1">
        <v>24510000000</v>
      </c>
      <c r="C330" t="s">
        <v>25</v>
      </c>
      <c r="D330">
        <v>8.9999999999999993E-3</v>
      </c>
      <c r="E330">
        <v>21579</v>
      </c>
      <c r="F330">
        <v>0.6825</v>
      </c>
      <c r="G330" s="2">
        <v>0.4869</v>
      </c>
      <c r="H330">
        <f t="shared" si="18"/>
        <v>-0.79797581764581915</v>
      </c>
      <c r="I330">
        <f>STANDARDIZE(E330,E$9,E$10)</f>
        <v>-1.1598152548957574</v>
      </c>
      <c r="J330">
        <f>STANDARDIZE(F330,F$9,F$10)</f>
        <v>-1.1293496790997664</v>
      </c>
      <c r="K330" s="2">
        <f>STANDARDIZE(G330,G$9,G$10)</f>
        <v>1.244181639851565</v>
      </c>
      <c r="L330" s="3">
        <f>SUMXMY2($E$3:$H$3, H330:K330)</f>
        <v>2.665979682054834</v>
      </c>
      <c r="M330" s="3">
        <f>SUMXMY2($E$4:$H$4,H330:K330)</f>
        <v>10.493440393388219</v>
      </c>
      <c r="N330">
        <f>SUMXMY2($E$5:$H$5,H330:K330)</f>
        <v>3.2171264410161458</v>
      </c>
      <c r="O330">
        <f>SUMXMY2($E$6:$H$6,H330:K330)</f>
        <v>22.042209575298259</v>
      </c>
      <c r="P330" s="2">
        <f>SUMXMY2($E$7:$H$7,H330:K330)</f>
        <v>5.260413723128587</v>
      </c>
      <c r="Q330">
        <f t="shared" si="19"/>
        <v>2.665979682054834</v>
      </c>
      <c r="R330">
        <f t="shared" si="20"/>
        <v>1</v>
      </c>
    </row>
    <row r="331" spans="1:18" x14ac:dyDescent="0.2">
      <c r="A331">
        <f t="shared" si="21"/>
        <v>319</v>
      </c>
      <c r="B331" s="1">
        <v>24005000000</v>
      </c>
      <c r="C331" t="s">
        <v>110</v>
      </c>
      <c r="D331">
        <v>8.8000000000000005E-3</v>
      </c>
      <c r="E331">
        <v>35281</v>
      </c>
      <c r="F331">
        <v>0.76719999999999999</v>
      </c>
      <c r="G331" s="2">
        <v>0.25669999999999998</v>
      </c>
      <c r="H331">
        <f t="shared" si="18"/>
        <v>-0.80625610868779352</v>
      </c>
      <c r="I331">
        <f>STANDARDIZE(E331,E$9,E$10)</f>
        <v>-0.21957946714919385</v>
      </c>
      <c r="J331">
        <f>STANDARDIZE(F331,F$9,F$10)</f>
        <v>0.35225558530123557</v>
      </c>
      <c r="K331" s="2">
        <f>STANDARDIZE(G331,G$9,G$10)</f>
        <v>-0.11713673713017275</v>
      </c>
      <c r="L331" s="3">
        <f>SUMXMY2($E$3:$H$3, H331:K331)</f>
        <v>1.410330796658753</v>
      </c>
      <c r="M331" s="3">
        <f>SUMXMY2($E$4:$H$4,H331:K331)</f>
        <v>1.2467674399192283</v>
      </c>
      <c r="N331">
        <f>SUMXMY2($E$5:$H$5,H331:K331)</f>
        <v>2.454218078179395</v>
      </c>
      <c r="O331">
        <f>SUMXMY2($E$6:$H$6,H331:K331)</f>
        <v>6.8447017391564424</v>
      </c>
      <c r="P331" s="2">
        <f>SUMXMY2($E$7:$H$7,H331:K331)</f>
        <v>11.979358882487519</v>
      </c>
      <c r="Q331">
        <f t="shared" si="19"/>
        <v>1.2467674399192283</v>
      </c>
      <c r="R331">
        <f t="shared" si="20"/>
        <v>2</v>
      </c>
    </row>
    <row r="332" spans="1:18" x14ac:dyDescent="0.2">
      <c r="A332">
        <f t="shared" si="21"/>
        <v>320</v>
      </c>
      <c r="B332" s="1">
        <v>24005000000</v>
      </c>
      <c r="C332" t="s">
        <v>132</v>
      </c>
      <c r="D332">
        <v>8.8000000000000005E-3</v>
      </c>
      <c r="E332">
        <v>49659</v>
      </c>
      <c r="F332">
        <v>0.77590000000000003</v>
      </c>
      <c r="G332" s="2">
        <v>0.1457</v>
      </c>
      <c r="H332">
        <f t="shared" si="18"/>
        <v>-0.80625610868779352</v>
      </c>
      <c r="I332">
        <f>STANDARDIZE(E332,E$9,E$10)</f>
        <v>0.76704366496437282</v>
      </c>
      <c r="J332">
        <f>STANDARDIZE(F332,F$9,F$10)</f>
        <v>0.50443936098351161</v>
      </c>
      <c r="K332" s="2">
        <f>STANDARDIZE(G332,G$9,G$10)</f>
        <v>-0.77355002924560656</v>
      </c>
      <c r="L332" s="3">
        <f>SUMXMY2($E$3:$H$3, H332:K332)</f>
        <v>3.4908481488712608</v>
      </c>
      <c r="M332" s="3">
        <f>SUMXMY2($E$4:$H$4,H332:K332)</f>
        <v>0.11806281445284247</v>
      </c>
      <c r="N332">
        <f>SUMXMY2($E$5:$H$5,H332:K332)</f>
        <v>6.0558374043861889</v>
      </c>
      <c r="O332">
        <f>SUMXMY2($E$6:$H$6,H332:K332)</f>
        <v>2.3048791648386646</v>
      </c>
      <c r="P332" s="2">
        <f>SUMXMY2($E$7:$H$7,H332:K332)</f>
        <v>18.302439300038753</v>
      </c>
      <c r="Q332">
        <f t="shared" si="19"/>
        <v>0.11806281445284247</v>
      </c>
      <c r="R332">
        <f t="shared" si="20"/>
        <v>2</v>
      </c>
    </row>
    <row r="333" spans="1:18" x14ac:dyDescent="0.2">
      <c r="A333">
        <f t="shared" si="21"/>
        <v>321</v>
      </c>
      <c r="B333" s="1">
        <v>24028000000</v>
      </c>
      <c r="C333" t="s">
        <v>164</v>
      </c>
      <c r="D333">
        <v>8.6999999999999994E-3</v>
      </c>
      <c r="E333">
        <v>53003</v>
      </c>
      <c r="F333">
        <v>0.82940000000000003</v>
      </c>
      <c r="G333" s="2">
        <v>0.1087</v>
      </c>
      <c r="H333">
        <f t="shared" si="18"/>
        <v>-0.81039625420878081</v>
      </c>
      <c r="I333">
        <f>STANDARDIZE(E333,E$9,E$10)</f>
        <v>0.99651005485084987</v>
      </c>
      <c r="J333">
        <f>STANDARDIZE(F333,F$9,F$10)</f>
        <v>1.4402821194894573</v>
      </c>
      <c r="K333" s="2">
        <f>STANDARDIZE(G333,G$9,G$10)</f>
        <v>-0.99235445995075111</v>
      </c>
      <c r="L333" s="3">
        <f>SUMXMY2($E$3:$H$3, H333:K333)</f>
        <v>7.4622595778280205</v>
      </c>
      <c r="M333" s="3">
        <f>SUMXMY2($E$4:$H$4,H333:K333)</f>
        <v>0.75673455210413942</v>
      </c>
      <c r="N333">
        <f>SUMXMY2($E$5:$H$5,H333:K333)</f>
        <v>9.2835475001697052</v>
      </c>
      <c r="O333">
        <f>SUMXMY2($E$6:$H$6,H333:K333)</f>
        <v>0.88880034053831836</v>
      </c>
      <c r="P333" s="2">
        <f>SUMXMY2($E$7:$H$7,H333:K333)</f>
        <v>24.643494679004846</v>
      </c>
      <c r="Q333">
        <f t="shared" si="19"/>
        <v>0.75673455210413942</v>
      </c>
      <c r="R333">
        <f t="shared" si="20"/>
        <v>2</v>
      </c>
    </row>
    <row r="334" spans="1:18" x14ac:dyDescent="0.2">
      <c r="A334">
        <f t="shared" si="21"/>
        <v>322</v>
      </c>
      <c r="B334" s="1">
        <v>24005000000</v>
      </c>
      <c r="C334" t="s">
        <v>100</v>
      </c>
      <c r="D334">
        <v>8.6E-3</v>
      </c>
      <c r="E334">
        <v>40272</v>
      </c>
      <c r="F334">
        <v>0.73329999999999995</v>
      </c>
      <c r="G334" s="2">
        <v>0.18590000000000001</v>
      </c>
      <c r="H334">
        <f t="shared" ref="H334:H397" si="22">STANDARDIZE(D334,D$9,D$10)</f>
        <v>-0.81453639972976799</v>
      </c>
      <c r="I334">
        <f>STANDARDIZE(E334,E$9,E$10)</f>
        <v>0.12290460938292547</v>
      </c>
      <c r="J334">
        <f>STANDARDIZE(F334,F$9,F$10)</f>
        <v>-0.24073636821935512</v>
      </c>
      <c r="K334" s="2">
        <f>STANDARDIZE(G334,G$9,G$10)</f>
        <v>-0.53582197210109805</v>
      </c>
      <c r="L334" s="3">
        <f>SUMXMY2($E$3:$H$3, H334:K334)</f>
        <v>1.1225989916300341</v>
      </c>
      <c r="M334" s="3">
        <f>SUMXMY2($E$4:$H$4,H334:K334)</f>
        <v>1.282925991039376</v>
      </c>
      <c r="N334">
        <f>SUMXMY2($E$5:$H$5,H334:K334)</f>
        <v>3.7452838083786375</v>
      </c>
      <c r="O334">
        <f>SUMXMY2($E$6:$H$6,H334:K334)</f>
        <v>6.2823742346934193</v>
      </c>
      <c r="P334" s="2">
        <f>SUMXMY2($E$7:$H$7,H334:K334)</f>
        <v>12.909256580300404</v>
      </c>
      <c r="Q334">
        <f t="shared" ref="Q334:Q397" si="23">MIN(L334:P334)</f>
        <v>1.1225989916300341</v>
      </c>
      <c r="R334">
        <f t="shared" ref="R334:R397" si="24">MATCH(Q334,L334:P334,0)</f>
        <v>1</v>
      </c>
    </row>
    <row r="335" spans="1:18" x14ac:dyDescent="0.2">
      <c r="A335">
        <f t="shared" ref="A335:A398" si="25">A334+1</f>
        <v>323</v>
      </c>
      <c r="B335" s="1">
        <v>24005000000</v>
      </c>
      <c r="C335" t="s">
        <v>165</v>
      </c>
      <c r="D335">
        <v>8.6E-3</v>
      </c>
      <c r="E335">
        <v>48240</v>
      </c>
      <c r="F335">
        <v>0.79120000000000001</v>
      </c>
      <c r="G335" s="2">
        <v>0.1762</v>
      </c>
      <c r="H335">
        <f t="shared" si="22"/>
        <v>-0.81453639972976799</v>
      </c>
      <c r="I335">
        <f>STANDARDIZE(E335,E$9,E$10)</f>
        <v>0.66967141399280861</v>
      </c>
      <c r="J335">
        <f>STANDARDIZE(F335,F$9,F$10)</f>
        <v>0.7720728975282023</v>
      </c>
      <c r="K335" s="2">
        <f>STANDARDIZE(G335,G$9,G$10)</f>
        <v>-0.59318421474541982</v>
      </c>
      <c r="L335" s="3">
        <f>SUMXMY2($E$3:$H$3, H335:K335)</f>
        <v>3.6963155412789401</v>
      </c>
      <c r="M335" s="3">
        <f>SUMXMY2($E$4:$H$4,H335:K335)</f>
        <v>5.6288984216503433E-2</v>
      </c>
      <c r="N335">
        <f>SUMXMY2($E$5:$H$5,H335:K335)</f>
        <v>5.6318104732910079</v>
      </c>
      <c r="O335">
        <f>SUMXMY2($E$6:$H$6,H335:K335)</f>
        <v>2.3538448380852803</v>
      </c>
      <c r="P335" s="2">
        <f>SUMXMY2($E$7:$H$7,H335:K335)</f>
        <v>18.146238065872158</v>
      </c>
      <c r="Q335">
        <f t="shared" si="23"/>
        <v>5.6288984216503433E-2</v>
      </c>
      <c r="R335">
        <f t="shared" si="24"/>
        <v>2</v>
      </c>
    </row>
    <row r="336" spans="1:18" x14ac:dyDescent="0.2">
      <c r="A336">
        <f t="shared" si="25"/>
        <v>324</v>
      </c>
      <c r="B336" s="1">
        <v>24005000000</v>
      </c>
      <c r="C336" t="s">
        <v>139</v>
      </c>
      <c r="D336">
        <v>8.3000000000000001E-3</v>
      </c>
      <c r="E336">
        <v>50813</v>
      </c>
      <c r="F336">
        <v>0.77449999999999997</v>
      </c>
      <c r="G336" s="2">
        <v>0.1431</v>
      </c>
      <c r="H336">
        <f t="shared" si="22"/>
        <v>-0.82695683629272976</v>
      </c>
      <c r="I336">
        <f>STANDARDIZE(E336,E$9,E$10)</f>
        <v>0.84623152798141665</v>
      </c>
      <c r="J336">
        <f>STANDARDIZE(F336,F$9,F$10)</f>
        <v>0.47995001777027069</v>
      </c>
      <c r="K336" s="2">
        <f>STANDARDIZE(G336,G$9,G$10)</f>
        <v>-0.78892547572758964</v>
      </c>
      <c r="L336" s="3">
        <f>SUMXMY2($E$3:$H$3, H336:K336)</f>
        <v>3.6515683070186835</v>
      </c>
      <c r="M336" s="3">
        <f>SUMXMY2($E$4:$H$4,H336:K336)</f>
        <v>0.16914635016800916</v>
      </c>
      <c r="N336">
        <f>SUMXMY2($E$5:$H$5,H336:K336)</f>
        <v>6.3719093934190916</v>
      </c>
      <c r="O336">
        <f>SUMXMY2($E$6:$H$6,H336:K336)</f>
        <v>2.1588984375540394</v>
      </c>
      <c r="P336" s="2">
        <f>SUMXMY2($E$7:$H$7,H336:K336)</f>
        <v>18.714990174599265</v>
      </c>
      <c r="Q336">
        <f t="shared" si="23"/>
        <v>0.16914635016800916</v>
      </c>
      <c r="R336">
        <f t="shared" si="24"/>
        <v>2</v>
      </c>
    </row>
    <row r="337" spans="1:18" x14ac:dyDescent="0.2">
      <c r="A337">
        <f t="shared" si="25"/>
        <v>325</v>
      </c>
      <c r="B337" s="1">
        <v>24005000000</v>
      </c>
      <c r="C337" t="s">
        <v>140</v>
      </c>
      <c r="D337">
        <v>7.9000000000000008E-3</v>
      </c>
      <c r="E337">
        <v>43959</v>
      </c>
      <c r="F337">
        <v>0.81420000000000003</v>
      </c>
      <c r="G337" s="2">
        <v>0.25340000000000001</v>
      </c>
      <c r="H337">
        <f t="shared" si="22"/>
        <v>-0.84351741837667849</v>
      </c>
      <c r="I337">
        <f>STANDARDIZE(E337,E$9,E$10)</f>
        <v>0.37590777311242335</v>
      </c>
      <c r="J337">
        <f>STANDARDIZE(F337,F$9,F$10)</f>
        <v>1.1743978217457121</v>
      </c>
      <c r="K337" s="2">
        <f>STANDARDIZE(G337,G$9,G$10)</f>
        <v>-0.13665172689576655</v>
      </c>
      <c r="L337" s="3">
        <f>SUMXMY2($E$3:$H$3, H337:K337)</f>
        <v>4.1139906099982264</v>
      </c>
      <c r="M337" s="3">
        <f>SUMXMY2($E$4:$H$4,H337:K337)</f>
        <v>0.62557535618896121</v>
      </c>
      <c r="N337">
        <f>SUMXMY2($E$5:$H$5,H337:K337)</f>
        <v>4.77435822228394</v>
      </c>
      <c r="O337">
        <f>SUMXMY2($E$6:$H$6,H337:K337)</f>
        <v>3.6672239936454658</v>
      </c>
      <c r="P337" s="2">
        <f>SUMXMY2($E$7:$H$7,H337:K337)</f>
        <v>17.214639026352259</v>
      </c>
      <c r="Q337">
        <f t="shared" si="23"/>
        <v>0.62557535618896121</v>
      </c>
      <c r="R337">
        <f t="shared" si="24"/>
        <v>2</v>
      </c>
    </row>
    <row r="338" spans="1:18" x14ac:dyDescent="0.2">
      <c r="A338">
        <f t="shared" si="25"/>
        <v>326</v>
      </c>
      <c r="B338" s="1">
        <v>24004000000</v>
      </c>
      <c r="C338" t="s">
        <v>166</v>
      </c>
      <c r="D338">
        <v>7.7999999999999996E-3</v>
      </c>
      <c r="E338">
        <v>54471</v>
      </c>
      <c r="F338">
        <v>0.76949999999999996</v>
      </c>
      <c r="G338" s="2">
        <v>0.1208</v>
      </c>
      <c r="H338">
        <f t="shared" si="22"/>
        <v>-0.84765756389766589</v>
      </c>
      <c r="I338">
        <f>STANDARDIZE(E338,E$9,E$10)</f>
        <v>1.0972447020857028</v>
      </c>
      <c r="J338">
        <f>STANDARDIZE(F338,F$9,F$10)</f>
        <v>0.39248807772298594</v>
      </c>
      <c r="K338" s="2">
        <f>STANDARDIZE(G338,G$9,G$10)</f>
        <v>-0.92079949747690648</v>
      </c>
      <c r="L338" s="3">
        <f>SUMXMY2($E$3:$H$3, H338:K338)</f>
        <v>4.3533999382767945</v>
      </c>
      <c r="M338" s="3">
        <f>SUMXMY2($E$4:$H$4,H338:K338)</f>
        <v>0.44412015297719559</v>
      </c>
      <c r="N338">
        <f>SUMXMY2($E$5:$H$5,H338:K338)</f>
        <v>7.6127381517649635</v>
      </c>
      <c r="O338">
        <f>SUMXMY2($E$6:$H$6,H338:K338)</f>
        <v>1.7563676418494985</v>
      </c>
      <c r="P338" s="2">
        <f>SUMXMY2($E$7:$H$7,H338:K338)</f>
        <v>20.297157831604167</v>
      </c>
      <c r="Q338">
        <f t="shared" si="23"/>
        <v>0.44412015297719559</v>
      </c>
      <c r="R338">
        <f t="shared" si="24"/>
        <v>2</v>
      </c>
    </row>
    <row r="339" spans="1:18" x14ac:dyDescent="0.2">
      <c r="A339">
        <f t="shared" si="25"/>
        <v>327</v>
      </c>
      <c r="B339" s="1">
        <v>24510000000</v>
      </c>
      <c r="C339" t="s">
        <v>123</v>
      </c>
      <c r="D339">
        <v>7.7000000000000002E-3</v>
      </c>
      <c r="E339">
        <v>38765</v>
      </c>
      <c r="F339">
        <v>0.70920000000000005</v>
      </c>
      <c r="G339" s="2">
        <v>0.2571</v>
      </c>
      <c r="H339">
        <f t="shared" si="22"/>
        <v>-0.85179770941865296</v>
      </c>
      <c r="I339">
        <f>STANDARDIZE(E339,E$9,E$10)</f>
        <v>1.9493769203822325E-2</v>
      </c>
      <c r="J339">
        <f>STANDARDIZE(F339,F$9,F$10)</f>
        <v>-0.66230291924726536</v>
      </c>
      <c r="K339" s="2">
        <f>STANDARDIZE(G339,G$9,G$10)</f>
        <v>-0.1147712838252522</v>
      </c>
      <c r="L339" s="3">
        <f>SUMXMY2($E$3:$H$3, H339:K339)</f>
        <v>0.54783867276168252</v>
      </c>
      <c r="M339" s="3">
        <f>SUMXMY2($E$4:$H$4,H339:K339)</f>
        <v>2.7303905097249141</v>
      </c>
      <c r="N339">
        <f>SUMXMY2($E$5:$H$5,H339:K339)</f>
        <v>3.213448658439555</v>
      </c>
      <c r="O339">
        <f>SUMXMY2($E$6:$H$6,H339:K339)</f>
        <v>9.036579577421227</v>
      </c>
      <c r="P339" s="2">
        <f>SUMXMY2($E$7:$H$7,H339:K339)</f>
        <v>10.45020233686466</v>
      </c>
      <c r="Q339">
        <f t="shared" si="23"/>
        <v>0.54783867276168252</v>
      </c>
      <c r="R339">
        <f t="shared" si="24"/>
        <v>1</v>
      </c>
    </row>
    <row r="340" spans="1:18" x14ac:dyDescent="0.2">
      <c r="A340">
        <f t="shared" si="25"/>
        <v>328</v>
      </c>
      <c r="B340" s="1">
        <v>24004000000</v>
      </c>
      <c r="C340" t="s">
        <v>167</v>
      </c>
      <c r="D340">
        <v>7.7000000000000002E-3</v>
      </c>
      <c r="E340">
        <v>57063</v>
      </c>
      <c r="F340">
        <v>0.79959999999999998</v>
      </c>
      <c r="G340" s="2">
        <v>0.1082</v>
      </c>
      <c r="H340">
        <f t="shared" si="22"/>
        <v>-0.85179770941865296</v>
      </c>
      <c r="I340">
        <f>STANDARDIZE(E340,E$9,E$10)</f>
        <v>1.2751086023804841</v>
      </c>
      <c r="J340">
        <f>STANDARDIZE(F340,F$9,F$10)</f>
        <v>0.91900895680763983</v>
      </c>
      <c r="K340" s="2">
        <f>STANDARDIZE(G340,G$9,G$10)</f>
        <v>-0.99531127658190177</v>
      </c>
      <c r="L340" s="3">
        <f>SUMXMY2($E$3:$H$3, H340:K340)</f>
        <v>6.381944283450764</v>
      </c>
      <c r="M340" s="3">
        <f>SUMXMY2($E$4:$H$4,H340:K340)</f>
        <v>0.59695080358502228</v>
      </c>
      <c r="N340">
        <f>SUMXMY2($E$5:$H$5,H340:K340)</f>
        <v>9.2248831502753603</v>
      </c>
      <c r="O340">
        <f>SUMXMY2($E$6:$H$6,H340:K340)</f>
        <v>0.69761163551523342</v>
      </c>
      <c r="P340" s="2">
        <f>SUMXMY2($E$7:$H$7,H340:K340)</f>
        <v>23.626907350795953</v>
      </c>
      <c r="Q340">
        <f t="shared" si="23"/>
        <v>0.59695080358502228</v>
      </c>
      <c r="R340">
        <f t="shared" si="24"/>
        <v>2</v>
      </c>
    </row>
    <row r="341" spans="1:18" x14ac:dyDescent="0.2">
      <c r="A341">
        <f t="shared" si="25"/>
        <v>329</v>
      </c>
      <c r="B341" s="1">
        <v>24510000000</v>
      </c>
      <c r="C341" t="s">
        <v>32</v>
      </c>
      <c r="D341">
        <v>7.6E-3</v>
      </c>
      <c r="E341">
        <v>48714</v>
      </c>
      <c r="F341">
        <v>0.77480000000000004</v>
      </c>
      <c r="G341" s="2">
        <v>0.15759999999999999</v>
      </c>
      <c r="H341">
        <f t="shared" si="22"/>
        <v>-0.85593785493964025</v>
      </c>
      <c r="I341">
        <f>STANDARDIZE(E341,E$9,E$10)</f>
        <v>0.70219745131523381</v>
      </c>
      <c r="J341">
        <f>STANDARDIZE(F341,F$9,F$10)</f>
        <v>0.48519773417310913</v>
      </c>
      <c r="K341" s="2">
        <f>STANDARDIZE(G341,G$9,G$10)</f>
        <v>-0.70317779342422226</v>
      </c>
      <c r="L341" s="3">
        <f>SUMXMY2($E$3:$H$3, H341:K341)</f>
        <v>3.2600688819458385</v>
      </c>
      <c r="M341" s="3">
        <f>SUMXMY2($E$4:$H$4,H341:K341)</f>
        <v>0.13028117443422527</v>
      </c>
      <c r="N341">
        <f>SUMXMY2($E$5:$H$5,H341:K341)</f>
        <v>5.7677482447124131</v>
      </c>
      <c r="O341">
        <f>SUMXMY2($E$6:$H$6,H341:K341)</f>
        <v>2.5420972652703382</v>
      </c>
      <c r="P341" s="2">
        <f>SUMXMY2($E$7:$H$7,H341:K341)</f>
        <v>17.865790217990284</v>
      </c>
      <c r="Q341">
        <f t="shared" si="23"/>
        <v>0.13028117443422527</v>
      </c>
      <c r="R341">
        <f t="shared" si="24"/>
        <v>2</v>
      </c>
    </row>
    <row r="342" spans="1:18" x14ac:dyDescent="0.2">
      <c r="A342">
        <f t="shared" si="25"/>
        <v>330</v>
      </c>
      <c r="B342" s="1">
        <v>24005000000</v>
      </c>
      <c r="C342" t="s">
        <v>116</v>
      </c>
      <c r="D342">
        <v>7.4999999999999997E-3</v>
      </c>
      <c r="E342">
        <v>58143</v>
      </c>
      <c r="F342">
        <v>0.80449999999999999</v>
      </c>
      <c r="G342" s="2">
        <v>5.5800000000000002E-2</v>
      </c>
      <c r="H342">
        <f t="shared" si="22"/>
        <v>-0.86007800046062755</v>
      </c>
      <c r="I342">
        <f>STANDARDIZE(E342,E$9,E$10)</f>
        <v>1.3492185608366429</v>
      </c>
      <c r="J342">
        <f>STANDARDIZE(F342,F$9,F$10)</f>
        <v>1.0047216580539791</v>
      </c>
      <c r="K342" s="2">
        <f>STANDARDIZE(G342,G$9,G$10)</f>
        <v>-1.305185659526485</v>
      </c>
      <c r="L342" s="3">
        <f>SUMXMY2($E$3:$H$3, H342:K342)</f>
        <v>7.7043662466475684</v>
      </c>
      <c r="M342" s="3">
        <f>SUMXMY2($E$4:$H$4,H342:K342)</f>
        <v>1.0216767729527239</v>
      </c>
      <c r="N342">
        <f>SUMXMY2($E$5:$H$5,H342:K342)</f>
        <v>10.848427577795604</v>
      </c>
      <c r="O342">
        <f>SUMXMY2($E$6:$H$6,H342:K342)</f>
        <v>0.4242343145182455</v>
      </c>
      <c r="P342" s="2">
        <f>SUMXMY2($E$7:$H$7,H342:K342)</f>
        <v>26.157339232683235</v>
      </c>
      <c r="Q342">
        <f t="shared" si="23"/>
        <v>0.4242343145182455</v>
      </c>
      <c r="R342">
        <f t="shared" si="24"/>
        <v>4</v>
      </c>
    </row>
    <row r="343" spans="1:18" x14ac:dyDescent="0.2">
      <c r="A343">
        <f t="shared" si="25"/>
        <v>331</v>
      </c>
      <c r="B343" s="1">
        <v>24005000000</v>
      </c>
      <c r="C343" t="s">
        <v>143</v>
      </c>
      <c r="D343">
        <v>7.3000000000000001E-3</v>
      </c>
      <c r="E343">
        <v>52968</v>
      </c>
      <c r="F343">
        <v>0.82530000000000003</v>
      </c>
      <c r="G343" s="2">
        <v>0.1123</v>
      </c>
      <c r="H343">
        <f t="shared" si="22"/>
        <v>-0.86835829150260191</v>
      </c>
      <c r="I343">
        <f>STANDARDIZE(E343,E$9,E$10)</f>
        <v>0.99410834323421515</v>
      </c>
      <c r="J343">
        <f>STANDARDIZE(F343,F$9,F$10)</f>
        <v>1.368563328650684</v>
      </c>
      <c r="K343" s="2">
        <f>STANDARDIZE(G343,G$9,G$10)</f>
        <v>-0.97106538020646682</v>
      </c>
      <c r="L343" s="3">
        <f>SUMXMY2($E$3:$H$3, H343:K343)</f>
        <v>7.1888534658663552</v>
      </c>
      <c r="M343" s="3">
        <f>SUMXMY2($E$4:$H$4,H343:K343)</f>
        <v>0.67400370942459265</v>
      </c>
      <c r="N343">
        <f>SUMXMY2($E$5:$H$5,H343:K343)</f>
        <v>9.1477245638147924</v>
      </c>
      <c r="O343">
        <f>SUMXMY2($E$6:$H$6,H343:K343)</f>
        <v>0.87849649015245979</v>
      </c>
      <c r="P343" s="2">
        <f>SUMXMY2($E$7:$H$7,H343:K343)</f>
        <v>24.401309197733639</v>
      </c>
      <c r="Q343">
        <f t="shared" si="23"/>
        <v>0.67400370942459265</v>
      </c>
      <c r="R343">
        <f t="shared" si="24"/>
        <v>2</v>
      </c>
    </row>
    <row r="344" spans="1:18" x14ac:dyDescent="0.2">
      <c r="A344">
        <f t="shared" si="25"/>
        <v>332</v>
      </c>
      <c r="B344" s="1">
        <v>24028000000</v>
      </c>
      <c r="C344" t="s">
        <v>168</v>
      </c>
      <c r="D344">
        <v>7.1999999999999998E-3</v>
      </c>
      <c r="E344">
        <v>51168</v>
      </c>
      <c r="F344">
        <v>0.79100000000000004</v>
      </c>
      <c r="G344" s="2">
        <v>0.11119999999999999</v>
      </c>
      <c r="H344">
        <f t="shared" si="22"/>
        <v>-0.87249843702358909</v>
      </c>
      <c r="I344">
        <f>STANDARDIZE(E344,E$9,E$10)</f>
        <v>0.87059174580728371</v>
      </c>
      <c r="J344">
        <f>STANDARDIZE(F344,F$9,F$10)</f>
        <v>0.76857441992631126</v>
      </c>
      <c r="K344" s="2">
        <f>STANDARDIZE(G344,G$9,G$10)</f>
        <v>-0.97757037679499825</v>
      </c>
      <c r="L344" s="3">
        <f>SUMXMY2($E$3:$H$3, H344:K344)</f>
        <v>4.8824426017381581</v>
      </c>
      <c r="M344" s="3">
        <f>SUMXMY2($E$4:$H$4,H344:K344)</f>
        <v>0.20755526330451179</v>
      </c>
      <c r="N344">
        <f>SUMXMY2($E$5:$H$5,H344:K344)</f>
        <v>7.5050118075045198</v>
      </c>
      <c r="O344">
        <f>SUMXMY2($E$6:$H$6,H344:K344)</f>
        <v>1.4764160837367304</v>
      </c>
      <c r="P344" s="2">
        <f>SUMXMY2($E$7:$H$7,H344:K344)</f>
        <v>21.079759342210352</v>
      </c>
      <c r="Q344">
        <f t="shared" si="23"/>
        <v>0.20755526330451179</v>
      </c>
      <c r="R344">
        <f t="shared" si="24"/>
        <v>2</v>
      </c>
    </row>
    <row r="345" spans="1:18" x14ac:dyDescent="0.2">
      <c r="A345">
        <f t="shared" si="25"/>
        <v>333</v>
      </c>
      <c r="B345" s="1">
        <v>24005000000</v>
      </c>
      <c r="C345" t="s">
        <v>104</v>
      </c>
      <c r="D345">
        <v>7.1000000000000004E-3</v>
      </c>
      <c r="E345">
        <v>33848</v>
      </c>
      <c r="F345">
        <v>0.75590000000000002</v>
      </c>
      <c r="G345" s="2">
        <v>0.30070000000000002</v>
      </c>
      <c r="H345">
        <f t="shared" si="22"/>
        <v>-0.87663858254457649</v>
      </c>
      <c r="I345">
        <f>STANDARDIZE(E345,E$9,E$10)</f>
        <v>-0.31791240276741201</v>
      </c>
      <c r="J345">
        <f>STANDARDIZE(F345,F$9,F$10)</f>
        <v>0.15459160079437265</v>
      </c>
      <c r="K345" s="2">
        <f>STANDARDIZE(G345,G$9,G$10)</f>
        <v>0.14306312641108057</v>
      </c>
      <c r="L345" s="3">
        <f>SUMXMY2($E$3:$H$3, H345:K345)</f>
        <v>1.0832418837908095</v>
      </c>
      <c r="M345" s="3">
        <f>SUMXMY2($E$4:$H$4,H345:K345)</f>
        <v>2.017125252019397</v>
      </c>
      <c r="N345">
        <f>SUMXMY2($E$5:$H$5,H345:K345)</f>
        <v>2.0923876878753505</v>
      </c>
      <c r="O345">
        <f>SUMXMY2($E$6:$H$6,H345:K345)</f>
        <v>8.3789383466138005</v>
      </c>
      <c r="P345" s="2">
        <f>SUMXMY2($E$7:$H$7,H345:K345)</f>
        <v>10.653207086914824</v>
      </c>
      <c r="Q345">
        <f t="shared" si="23"/>
        <v>1.0832418837908095</v>
      </c>
      <c r="R345">
        <f t="shared" si="24"/>
        <v>1</v>
      </c>
    </row>
    <row r="346" spans="1:18" x14ac:dyDescent="0.2">
      <c r="A346">
        <f t="shared" si="25"/>
        <v>334</v>
      </c>
      <c r="B346" s="1">
        <v>24028000000</v>
      </c>
      <c r="C346" t="s">
        <v>169</v>
      </c>
      <c r="D346">
        <v>6.7000000000000002E-3</v>
      </c>
      <c r="E346">
        <v>60323</v>
      </c>
      <c r="F346">
        <v>0.81320000000000003</v>
      </c>
      <c r="G346" s="2">
        <v>6.9000000000000006E-2</v>
      </c>
      <c r="H346">
        <f t="shared" si="22"/>
        <v>-0.89319916462852522</v>
      </c>
      <c r="I346">
        <f>STANDARDIZE(E346,E$9,E$10)</f>
        <v>1.4988108843870378</v>
      </c>
      <c r="J346">
        <f>STANDARDIZE(F346,F$9,F$10)</f>
        <v>1.1569054337362552</v>
      </c>
      <c r="K346" s="2">
        <f>STANDARDIZE(G346,G$9,G$10)</f>
        <v>-1.2271257004641092</v>
      </c>
      <c r="L346" s="3">
        <f>SUMXMY2($E$3:$H$3, H346:K346)</f>
        <v>8.538369329435346</v>
      </c>
      <c r="M346" s="3">
        <f>SUMXMY2($E$4:$H$4,H346:K346)</f>
        <v>1.2925019259651254</v>
      </c>
      <c r="N346">
        <f>SUMXMY2($E$5:$H$5,H346:K346)</f>
        <v>11.598014423346882</v>
      </c>
      <c r="O346">
        <f>SUMXMY2($E$6:$H$6,H346:K346)</f>
        <v>0.20883449444569202</v>
      </c>
      <c r="P346" s="2">
        <f>SUMXMY2($E$7:$H$7,H346:K346)</f>
        <v>27.391748952238707</v>
      </c>
      <c r="Q346">
        <f t="shared" si="23"/>
        <v>0.20883449444569202</v>
      </c>
      <c r="R346">
        <f t="shared" si="24"/>
        <v>4</v>
      </c>
    </row>
    <row r="347" spans="1:18" x14ac:dyDescent="0.2">
      <c r="A347">
        <f t="shared" si="25"/>
        <v>335</v>
      </c>
      <c r="B347" s="1">
        <v>24005000000</v>
      </c>
      <c r="C347" t="s">
        <v>102</v>
      </c>
      <c r="D347">
        <v>6.7000000000000002E-3</v>
      </c>
      <c r="E347">
        <v>48014</v>
      </c>
      <c r="F347">
        <v>0.6875</v>
      </c>
      <c r="G347" s="2">
        <v>6.7799999999999999E-2</v>
      </c>
      <c r="H347">
        <f t="shared" si="22"/>
        <v>-0.89319916462852522</v>
      </c>
      <c r="I347">
        <f>STANDARDIZE(E347,E$9,E$10)</f>
        <v>0.65416321898253826</v>
      </c>
      <c r="J347">
        <f>STANDARDIZE(F347,F$9,F$10)</f>
        <v>-1.0418877390524817</v>
      </c>
      <c r="K347" s="2">
        <f>STANDARDIZE(G347,G$9,G$10)</f>
        <v>-1.2342220603788705</v>
      </c>
      <c r="L347" s="3">
        <f>SUMXMY2($E$3:$H$3, H347:K347)</f>
        <v>3.3353485037315953</v>
      </c>
      <c r="M347" s="3">
        <f>SUMXMY2($E$4:$H$4,H347:K347)</f>
        <v>3.5358628297456773</v>
      </c>
      <c r="N347">
        <f>SUMXMY2($E$5:$H$5,H347:K347)</f>
        <v>8.3824584456370257</v>
      </c>
      <c r="O347">
        <f>SUMXMY2($E$6:$H$6,H347:K347)</f>
        <v>7.3275084975703342</v>
      </c>
      <c r="P347" s="2">
        <f>SUMXMY2($E$7:$H$7,H347:K347)</f>
        <v>17.527874495843157</v>
      </c>
      <c r="Q347">
        <f t="shared" si="23"/>
        <v>3.3353485037315953</v>
      </c>
      <c r="R347">
        <f t="shared" si="24"/>
        <v>1</v>
      </c>
    </row>
    <row r="348" spans="1:18" x14ac:dyDescent="0.2">
      <c r="A348">
        <f t="shared" si="25"/>
        <v>336</v>
      </c>
      <c r="B348" s="1">
        <v>24005000000</v>
      </c>
      <c r="C348" t="s">
        <v>170</v>
      </c>
      <c r="D348">
        <v>6.6E-3</v>
      </c>
      <c r="E348">
        <v>39243</v>
      </c>
      <c r="F348">
        <v>0.80130000000000001</v>
      </c>
      <c r="G348" s="2">
        <v>0.20610000000000001</v>
      </c>
      <c r="H348">
        <f t="shared" si="22"/>
        <v>-0.89733931014951263</v>
      </c>
      <c r="I348">
        <f>STANDARDIZE(E348,E$9,E$10)</f>
        <v>5.2294287853863003E-2</v>
      </c>
      <c r="J348">
        <f>STANDARDIZE(F348,F$9,F$10)</f>
        <v>0.94874601642371725</v>
      </c>
      <c r="K348" s="2">
        <f>STANDARDIZE(G348,G$9,G$10)</f>
        <v>-0.41636658020261369</v>
      </c>
      <c r="L348" s="3">
        <f>SUMXMY2($E$3:$H$3, H348:K348)</f>
        <v>3.3869180800109455</v>
      </c>
      <c r="M348" s="3">
        <f>SUMXMY2($E$4:$H$4,H348:K348)</f>
        <v>0.54214622599136209</v>
      </c>
      <c r="N348">
        <f>SUMXMY2($E$5:$H$5,H348:K348)</f>
        <v>4.3611450698766241</v>
      </c>
      <c r="O348">
        <f>SUMXMY2($E$6:$H$6,H348:K348)</f>
        <v>4.239901366272198</v>
      </c>
      <c r="P348" s="2">
        <f>SUMXMY2($E$7:$H$7,H348:K348)</f>
        <v>16.498530739316358</v>
      </c>
      <c r="Q348">
        <f t="shared" si="23"/>
        <v>0.54214622599136209</v>
      </c>
      <c r="R348">
        <f t="shared" si="24"/>
        <v>2</v>
      </c>
    </row>
    <row r="349" spans="1:18" x14ac:dyDescent="0.2">
      <c r="A349">
        <f t="shared" si="25"/>
        <v>337</v>
      </c>
      <c r="B349" s="1">
        <v>24005000000</v>
      </c>
      <c r="C349" t="s">
        <v>92</v>
      </c>
      <c r="D349">
        <v>6.6E-3</v>
      </c>
      <c r="E349">
        <v>38166</v>
      </c>
      <c r="F349">
        <v>0.73089999999999999</v>
      </c>
      <c r="G349" s="2">
        <v>0.2351</v>
      </c>
      <c r="H349">
        <f t="shared" si="22"/>
        <v>-0.89733931014951263</v>
      </c>
      <c r="I349">
        <f>STANDARDIZE(E349,E$9,E$10)</f>
        <v>-2.1609809606584301E-2</v>
      </c>
      <c r="J349">
        <f>STANDARDIZE(F349,F$9,F$10)</f>
        <v>-0.28271809944205101</v>
      </c>
      <c r="K349" s="2">
        <f>STANDARDIZE(G349,G$9,G$10)</f>
        <v>-0.24487121559587868</v>
      </c>
      <c r="L349" s="3">
        <f>SUMXMY2($E$3:$H$3, H349:K349)</f>
        <v>0.80237596667456179</v>
      </c>
      <c r="M349" s="3">
        <f>SUMXMY2($E$4:$H$4,H349:K349)</f>
        <v>1.7538896019745689</v>
      </c>
      <c r="N349">
        <f>SUMXMY2($E$5:$H$5,H349:K349)</f>
        <v>3.1220220453324337</v>
      </c>
      <c r="O349">
        <f>SUMXMY2($E$6:$H$6,H349:K349)</f>
        <v>7.4534141347743104</v>
      </c>
      <c r="P349" s="2">
        <f>SUMXMY2($E$7:$H$7,H349:K349)</f>
        <v>11.645001855410062</v>
      </c>
      <c r="Q349">
        <f t="shared" si="23"/>
        <v>0.80237596667456179</v>
      </c>
      <c r="R349">
        <f t="shared" si="24"/>
        <v>1</v>
      </c>
    </row>
    <row r="350" spans="1:18" x14ac:dyDescent="0.2">
      <c r="A350">
        <f t="shared" si="25"/>
        <v>338</v>
      </c>
      <c r="B350" s="1">
        <v>24005000000</v>
      </c>
      <c r="C350" t="s">
        <v>171</v>
      </c>
      <c r="D350">
        <v>6.4000000000000003E-3</v>
      </c>
      <c r="E350">
        <v>59646</v>
      </c>
      <c r="F350">
        <v>0.82740000000000002</v>
      </c>
      <c r="G350" s="2">
        <v>7.2300000000000003E-2</v>
      </c>
      <c r="H350">
        <f t="shared" si="22"/>
        <v>-0.90561960119148699</v>
      </c>
      <c r="I350">
        <f>STANDARDIZE(E350,E$9,E$10)</f>
        <v>1.4523549196881307</v>
      </c>
      <c r="J350">
        <f>STANDARDIZE(F350,F$9,F$10)</f>
        <v>1.4052973434705434</v>
      </c>
      <c r="K350" s="2">
        <f>STANDARDIZE(G350,G$9,G$10)</f>
        <v>-1.2076107106985152</v>
      </c>
      <c r="L350" s="3">
        <f>SUMXMY2($E$3:$H$3, H350:K350)</f>
        <v>9.2963963786338741</v>
      </c>
      <c r="M350" s="3">
        <f>SUMXMY2($E$4:$H$4,H350:K350)</f>
        <v>1.4712057118980677</v>
      </c>
      <c r="N350">
        <f>SUMXMY2($E$5:$H$5,H350:K350)</f>
        <v>11.978602897233161</v>
      </c>
      <c r="O350">
        <f>SUMXMY2($E$6:$H$6,H350:K350)</f>
        <v>0.18918622770227347</v>
      </c>
      <c r="P350" s="2">
        <f>SUMXMY2($E$7:$H$7,H350:K350)</f>
        <v>28.358181328067587</v>
      </c>
      <c r="Q350">
        <f t="shared" si="23"/>
        <v>0.18918622770227347</v>
      </c>
      <c r="R350">
        <f t="shared" si="24"/>
        <v>4</v>
      </c>
    </row>
    <row r="351" spans="1:18" x14ac:dyDescent="0.2">
      <c r="A351">
        <f t="shared" si="25"/>
        <v>339</v>
      </c>
      <c r="B351" s="1">
        <v>24510000000</v>
      </c>
      <c r="C351" t="s">
        <v>172</v>
      </c>
      <c r="D351">
        <v>6.4000000000000003E-3</v>
      </c>
      <c r="E351">
        <v>71859</v>
      </c>
      <c r="F351">
        <v>0.78100000000000003</v>
      </c>
      <c r="G351" s="2">
        <v>1.7899999999999999E-2</v>
      </c>
      <c r="H351">
        <f t="shared" si="22"/>
        <v>-0.90561960119148699</v>
      </c>
      <c r="I351">
        <f>STANDARDIZE(E351,E$9,E$10)</f>
        <v>2.2904150332298605</v>
      </c>
      <c r="J351">
        <f>STANDARDIZE(F351,F$9,F$10)</f>
        <v>0.59365053983174176</v>
      </c>
      <c r="K351" s="2">
        <f>STANDARDIZE(G351,G$9,G$10)</f>
        <v>-1.529312360167701</v>
      </c>
      <c r="L351" s="3">
        <f>SUMXMY2($E$3:$H$3, H351:K351)</f>
        <v>11.123187167095956</v>
      </c>
      <c r="M351" s="3">
        <f>SUMXMY2($E$4:$H$4,H351:K351)</f>
        <v>3.5567079855905015</v>
      </c>
      <c r="N351">
        <f>SUMXMY2($E$5:$H$5,H351:K351)</f>
        <v>16.074265063948342</v>
      </c>
      <c r="O351">
        <f>SUMXMY2($E$6:$H$6,H351:K351)</f>
        <v>0.90721884746396408</v>
      </c>
      <c r="P351" s="2">
        <f>SUMXMY2($E$7:$H$7,H351:K351)</f>
        <v>31.868466174608834</v>
      </c>
      <c r="Q351">
        <f t="shared" si="23"/>
        <v>0.90721884746396408</v>
      </c>
      <c r="R351">
        <f t="shared" si="24"/>
        <v>4</v>
      </c>
    </row>
    <row r="352" spans="1:18" x14ac:dyDescent="0.2">
      <c r="A352">
        <f t="shared" si="25"/>
        <v>340</v>
      </c>
      <c r="B352" s="1">
        <v>24005000000</v>
      </c>
      <c r="C352" t="s">
        <v>68</v>
      </c>
      <c r="D352">
        <v>6.3E-3</v>
      </c>
      <c r="E352">
        <v>41469</v>
      </c>
      <c r="F352">
        <v>0.77249999999999996</v>
      </c>
      <c r="G352" s="2">
        <v>0.2104</v>
      </c>
      <c r="H352">
        <f t="shared" si="22"/>
        <v>-0.90975974671247417</v>
      </c>
      <c r="I352">
        <f>STANDARDIZE(E352,E$9,E$10)</f>
        <v>0.20504314667183487</v>
      </c>
      <c r="J352">
        <f>STANDARDIZE(F352,F$9,F$10)</f>
        <v>0.44496524175135682</v>
      </c>
      <c r="K352" s="2">
        <f>STANDARDIZE(G352,G$9,G$10)</f>
        <v>-0.39093795717471846</v>
      </c>
      <c r="L352" s="3">
        <f>SUMXMY2($E$3:$H$3, H352:K352)</f>
        <v>2.1391183345176072</v>
      </c>
      <c r="M352" s="3">
        <f>SUMXMY2($E$4:$H$4,H352:K352)</f>
        <v>0.45150776717111973</v>
      </c>
      <c r="N352">
        <f>SUMXMY2($E$5:$H$5,H352:K352)</f>
        <v>3.9165118565013834</v>
      </c>
      <c r="O352">
        <f>SUMXMY2($E$6:$H$6,H352:K352)</f>
        <v>4.4603794444991678</v>
      </c>
      <c r="P352" s="2">
        <f>SUMXMY2($E$7:$H$7,H352:K352)</f>
        <v>14.887687671832218</v>
      </c>
      <c r="Q352">
        <f t="shared" si="23"/>
        <v>0.45150776717111973</v>
      </c>
      <c r="R352">
        <f t="shared" si="24"/>
        <v>2</v>
      </c>
    </row>
    <row r="353" spans="1:18" x14ac:dyDescent="0.2">
      <c r="A353">
        <f t="shared" si="25"/>
        <v>341</v>
      </c>
      <c r="B353" s="1">
        <v>24510000000</v>
      </c>
      <c r="C353" t="s">
        <v>32</v>
      </c>
      <c r="D353">
        <v>6.1999999999999998E-3</v>
      </c>
      <c r="E353">
        <v>43493</v>
      </c>
      <c r="F353">
        <v>0.66</v>
      </c>
      <c r="G353" s="2">
        <v>0.14219999999999999</v>
      </c>
      <c r="H353">
        <f t="shared" si="22"/>
        <v>-0.91389989223346146</v>
      </c>
      <c r="I353">
        <f>STANDARDIZE(E353,E$9,E$10)</f>
        <v>0.34393069844522889</v>
      </c>
      <c r="J353">
        <f>STANDARDIZE(F353,F$9,F$10)</f>
        <v>-1.5229284093125468</v>
      </c>
      <c r="K353" s="2">
        <f>STANDARDIZE(G353,G$9,G$10)</f>
        <v>-0.79424774566366085</v>
      </c>
      <c r="L353" s="3">
        <f>SUMXMY2($E$3:$H$3, H353:K353)</f>
        <v>2.5122541558312639</v>
      </c>
      <c r="M353" s="3">
        <f>SUMXMY2($E$4:$H$4,H353:K353)</f>
        <v>5.293410549821477</v>
      </c>
      <c r="N353">
        <f>SUMXMY2($E$5:$H$5,H353:K353)</f>
        <v>7.424206987170705</v>
      </c>
      <c r="O353">
        <f>SUMXMY2($E$6:$H$6,H353:K353)</f>
        <v>11.004536867584443</v>
      </c>
      <c r="P353" s="2">
        <f>SUMXMY2($E$7:$H$7,H353:K353)</f>
        <v>14.188548774928517</v>
      </c>
      <c r="Q353">
        <f t="shared" si="23"/>
        <v>2.5122541558312639</v>
      </c>
      <c r="R353">
        <f t="shared" si="24"/>
        <v>1</v>
      </c>
    </row>
    <row r="354" spans="1:18" x14ac:dyDescent="0.2">
      <c r="A354">
        <f t="shared" si="25"/>
        <v>342</v>
      </c>
      <c r="B354" s="1">
        <v>24005000000</v>
      </c>
      <c r="C354" t="s">
        <v>140</v>
      </c>
      <c r="D354">
        <v>6.1999999999999998E-3</v>
      </c>
      <c r="E354">
        <v>66377</v>
      </c>
      <c r="F354">
        <v>0.84340000000000004</v>
      </c>
      <c r="G354" s="2">
        <v>3.1199999999999999E-2</v>
      </c>
      <c r="H354">
        <f t="shared" si="22"/>
        <v>-0.91389989223346146</v>
      </c>
      <c r="I354">
        <f>STANDARDIZE(E354,E$9,E$10)</f>
        <v>1.9142383737329505</v>
      </c>
      <c r="J354">
        <f>STANDARDIZE(F354,F$9,F$10)</f>
        <v>1.6851755516218545</v>
      </c>
      <c r="K354" s="2">
        <f>STANDARDIZE(G354,G$9,G$10)</f>
        <v>-1.4506610377790947</v>
      </c>
      <c r="L354" s="3">
        <f>SUMXMY2($E$3:$H$3, H354:K354)</f>
        <v>13.004625551791708</v>
      </c>
      <c r="M354" s="3">
        <f>SUMXMY2($E$4:$H$4,H354:K354)</f>
        <v>3.2081860939969133</v>
      </c>
      <c r="N354">
        <f>SUMXMY2($E$5:$H$5,H354:K354)</f>
        <v>16.069803399495243</v>
      </c>
      <c r="O354">
        <f>SUMXMY2($E$6:$H$6,H354:K354)</f>
        <v>0.13320025705746341</v>
      </c>
      <c r="P354" s="2">
        <f>SUMXMY2($E$7:$H$7,H354:K354)</f>
        <v>34.1636973688463</v>
      </c>
      <c r="Q354">
        <f t="shared" si="23"/>
        <v>0.13320025705746341</v>
      </c>
      <c r="R354">
        <f t="shared" si="24"/>
        <v>4</v>
      </c>
    </row>
    <row r="355" spans="1:18" x14ac:dyDescent="0.2">
      <c r="A355">
        <f t="shared" si="25"/>
        <v>343</v>
      </c>
      <c r="B355" s="1">
        <v>24005000000</v>
      </c>
      <c r="C355" t="s">
        <v>32</v>
      </c>
      <c r="D355">
        <v>6.0000000000000001E-3</v>
      </c>
      <c r="E355">
        <v>50529</v>
      </c>
      <c r="F355">
        <v>0.8175</v>
      </c>
      <c r="G355" s="2">
        <v>0.1215</v>
      </c>
      <c r="H355">
        <f t="shared" si="22"/>
        <v>-0.92218018327543583</v>
      </c>
      <c r="I355">
        <f>STANDARDIZE(E355,E$9,E$10)</f>
        <v>0.82674335372072305</v>
      </c>
      <c r="J355">
        <f>STANDARDIZE(F355,F$9,F$10)</f>
        <v>1.2321227021769194</v>
      </c>
      <c r="K355" s="2">
        <f>STANDARDIZE(G355,G$9,G$10)</f>
        <v>-0.91665995419329582</v>
      </c>
      <c r="L355" s="3">
        <f>SUMXMY2($E$3:$H$3, H355:K355)</f>
        <v>6.238597998095508</v>
      </c>
      <c r="M355" s="3">
        <f>SUMXMY2($E$4:$H$4,H355:K355)</f>
        <v>0.43081313107590941</v>
      </c>
      <c r="N355">
        <f>SUMXMY2($E$5:$H$5,H355:K355)</f>
        <v>8.2073913914263183</v>
      </c>
      <c r="O355">
        <f>SUMXMY2($E$6:$H$6,H355:K355)</f>
        <v>1.2338112849552616</v>
      </c>
      <c r="P355" s="2">
        <f>SUMXMY2($E$7:$H$7,H355:K355)</f>
        <v>22.932884647648933</v>
      </c>
      <c r="Q355">
        <f t="shared" si="23"/>
        <v>0.43081313107590941</v>
      </c>
      <c r="R355">
        <f t="shared" si="24"/>
        <v>2</v>
      </c>
    </row>
    <row r="356" spans="1:18" x14ac:dyDescent="0.2">
      <c r="A356">
        <f t="shared" si="25"/>
        <v>344</v>
      </c>
      <c r="B356" s="1">
        <v>24005000000</v>
      </c>
      <c r="C356" t="s">
        <v>143</v>
      </c>
      <c r="D356">
        <v>5.8999999999999999E-3</v>
      </c>
      <c r="E356">
        <v>48984</v>
      </c>
      <c r="F356">
        <v>0.79479999999999995</v>
      </c>
      <c r="G356" s="2">
        <v>0.11799999999999999</v>
      </c>
      <c r="H356">
        <f t="shared" si="22"/>
        <v>-0.92632032879642312</v>
      </c>
      <c r="I356">
        <f>STANDARDIZE(E356,E$9,E$10)</f>
        <v>0.72072494092927353</v>
      </c>
      <c r="J356">
        <f>STANDARDIZE(F356,F$9,F$10)</f>
        <v>0.83504549436224607</v>
      </c>
      <c r="K356" s="2">
        <f>STANDARDIZE(G356,G$9,G$10)</f>
        <v>-0.93735767061135</v>
      </c>
      <c r="L356" s="3">
        <f>SUMXMY2($E$3:$H$3, H356:K356)</f>
        <v>4.7554737066311645</v>
      </c>
      <c r="M356" s="3">
        <f>SUMXMY2($E$4:$H$4,H356:K356)</f>
        <v>0.17722104139407535</v>
      </c>
      <c r="N356">
        <f>SUMXMY2($E$5:$H$5,H356:K356)</f>
        <v>7.1570582746411029</v>
      </c>
      <c r="O356">
        <f>SUMXMY2($E$6:$H$6,H356:K356)</f>
        <v>1.7202224058799804</v>
      </c>
      <c r="P356" s="2">
        <f>SUMXMY2($E$7:$H$7,H356:K356)</f>
        <v>20.778617351888258</v>
      </c>
      <c r="Q356">
        <f t="shared" si="23"/>
        <v>0.17722104139407535</v>
      </c>
      <c r="R356">
        <f t="shared" si="24"/>
        <v>2</v>
      </c>
    </row>
    <row r="357" spans="1:18" x14ac:dyDescent="0.2">
      <c r="A357">
        <f t="shared" si="25"/>
        <v>345</v>
      </c>
      <c r="B357" s="1">
        <v>24004000000</v>
      </c>
      <c r="C357" t="s">
        <v>113</v>
      </c>
      <c r="D357">
        <v>5.8999999999999999E-3</v>
      </c>
      <c r="E357">
        <v>41928</v>
      </c>
      <c r="F357">
        <v>0.75939999999999996</v>
      </c>
      <c r="G357" s="2">
        <v>0.20649999999999999</v>
      </c>
      <c r="H357">
        <f t="shared" si="22"/>
        <v>-0.92632032879642312</v>
      </c>
      <c r="I357">
        <f>STANDARDIZE(E357,E$9,E$10)</f>
        <v>0.23653987901570239</v>
      </c>
      <c r="J357">
        <f>STANDARDIZE(F357,F$9,F$10)</f>
        <v>0.21581495882747098</v>
      </c>
      <c r="K357" s="2">
        <f>STANDARDIZE(G357,G$9,G$10)</f>
        <v>-0.41400112689769331</v>
      </c>
      <c r="L357" s="3">
        <f>SUMXMY2($E$3:$H$3, H357:K357)</f>
        <v>1.7739096650622121</v>
      </c>
      <c r="M357" s="3">
        <f>SUMXMY2($E$4:$H$4,H357:K357)</f>
        <v>0.60877745132415229</v>
      </c>
      <c r="N357">
        <f>SUMXMY2($E$5:$H$5,H357:K357)</f>
        <v>3.9263692612185728</v>
      </c>
      <c r="O357">
        <f>SUMXMY2($E$6:$H$6,H357:K357)</f>
        <v>4.7950746942856322</v>
      </c>
      <c r="P357" s="2">
        <f>SUMXMY2($E$7:$H$7,H357:K357)</f>
        <v>14.413728062842029</v>
      </c>
      <c r="Q357">
        <f t="shared" si="23"/>
        <v>0.60877745132415229</v>
      </c>
      <c r="R357">
        <f t="shared" si="24"/>
        <v>2</v>
      </c>
    </row>
    <row r="358" spans="1:18" x14ac:dyDescent="0.2">
      <c r="A358">
        <f t="shared" si="25"/>
        <v>346</v>
      </c>
      <c r="B358" s="1">
        <v>24028000000</v>
      </c>
      <c r="C358" t="s">
        <v>147</v>
      </c>
      <c r="D358">
        <v>5.7999999999999996E-3</v>
      </c>
      <c r="E358">
        <v>50511</v>
      </c>
      <c r="F358">
        <v>0.78910000000000002</v>
      </c>
      <c r="G358" s="2">
        <v>7.7399999999999997E-2</v>
      </c>
      <c r="H358">
        <f t="shared" si="22"/>
        <v>-0.93046047431741041</v>
      </c>
      <c r="I358">
        <f>STANDARDIZE(E358,E$9,E$10)</f>
        <v>0.82550818774645374</v>
      </c>
      <c r="J358">
        <f>STANDARDIZE(F358,F$9,F$10)</f>
        <v>0.73533888270834291</v>
      </c>
      <c r="K358" s="2">
        <f>STANDARDIZE(G358,G$9,G$10)</f>
        <v>-1.1774511810607791</v>
      </c>
      <c r="L358" s="3">
        <f>SUMXMY2($E$3:$H$3, H358:K358)</f>
        <v>5.2697014271988802</v>
      </c>
      <c r="M358" s="3">
        <f>SUMXMY2($E$4:$H$4,H358:K358)</f>
        <v>0.37330755794134668</v>
      </c>
      <c r="N358">
        <f>SUMXMY2($E$5:$H$5,H358:K358)</f>
        <v>8.1675088753895491</v>
      </c>
      <c r="O358">
        <f>SUMXMY2($E$6:$H$6,H358:K358)</f>
        <v>1.4803004780055544</v>
      </c>
      <c r="P358" s="2">
        <f>SUMXMY2($E$7:$H$7,H358:K358)</f>
        <v>22.106122217113782</v>
      </c>
      <c r="Q358">
        <f t="shared" si="23"/>
        <v>0.37330755794134668</v>
      </c>
      <c r="R358">
        <f t="shared" si="24"/>
        <v>2</v>
      </c>
    </row>
    <row r="359" spans="1:18" x14ac:dyDescent="0.2">
      <c r="A359">
        <f t="shared" si="25"/>
        <v>347</v>
      </c>
      <c r="B359" s="1">
        <v>24005000000</v>
      </c>
      <c r="C359" t="s">
        <v>173</v>
      </c>
      <c r="D359">
        <v>5.7000000000000002E-3</v>
      </c>
      <c r="E359">
        <v>49379</v>
      </c>
      <c r="F359">
        <v>0.78610000000000002</v>
      </c>
      <c r="G359" s="2">
        <v>0.13139999999999999</v>
      </c>
      <c r="H359">
        <f t="shared" si="22"/>
        <v>-0.93460061983839759</v>
      </c>
      <c r="I359">
        <f>STANDARDIZE(E359,E$9,E$10)</f>
        <v>0.74782997203129464</v>
      </c>
      <c r="J359">
        <f>STANDARDIZE(F359,F$9,F$10)</f>
        <v>0.68286171867997203</v>
      </c>
      <c r="K359" s="2">
        <f>STANDARDIZE(G359,G$9,G$10)</f>
        <v>-0.85811498489651394</v>
      </c>
      <c r="L359" s="3">
        <f>SUMXMY2($E$3:$H$3, H359:K359)</f>
        <v>4.2272492596613596</v>
      </c>
      <c r="M359" s="3">
        <f>SUMXMY2($E$4:$H$4,H359:K359)</f>
        <v>0.149652248145246</v>
      </c>
      <c r="N359">
        <f>SUMXMY2($E$5:$H$5,H359:K359)</f>
        <v>6.7818284314312738</v>
      </c>
      <c r="O359">
        <f>SUMXMY2($E$6:$H$6,H359:K359)</f>
        <v>1.9206729336919464</v>
      </c>
      <c r="P359" s="2">
        <f>SUMXMY2($E$7:$H$7,H359:K359)</f>
        <v>19.90483899928585</v>
      </c>
      <c r="Q359">
        <f t="shared" si="23"/>
        <v>0.149652248145246</v>
      </c>
      <c r="R359">
        <f t="shared" si="24"/>
        <v>2</v>
      </c>
    </row>
    <row r="360" spans="1:18" x14ac:dyDescent="0.2">
      <c r="A360">
        <f t="shared" si="25"/>
        <v>348</v>
      </c>
      <c r="B360" s="1">
        <v>24005000000</v>
      </c>
      <c r="C360" t="s">
        <v>143</v>
      </c>
      <c r="D360">
        <v>5.3E-3</v>
      </c>
      <c r="E360">
        <v>57187</v>
      </c>
      <c r="F360">
        <v>0.80779999999999996</v>
      </c>
      <c r="G360" s="2">
        <v>0.114</v>
      </c>
      <c r="H360">
        <f t="shared" si="22"/>
        <v>-0.95116120192234654</v>
      </c>
      <c r="I360">
        <f>STANDARDIZE(E360,E$9,E$10)</f>
        <v>1.2836175235365617</v>
      </c>
      <c r="J360">
        <f>STANDARDIZE(F360,F$9,F$10)</f>
        <v>1.0624465384851864</v>
      </c>
      <c r="K360" s="2">
        <f>STANDARDIZE(G360,G$9,G$10)</f>
        <v>-0.96101220366055484</v>
      </c>
      <c r="L360" s="3">
        <f>SUMXMY2($E$3:$H$3, H360:K360)</f>
        <v>6.933720041034924</v>
      </c>
      <c r="M360" s="3">
        <f>SUMXMY2($E$4:$H$4,H360:K360)</f>
        <v>0.71985538278435313</v>
      </c>
      <c r="N360">
        <f>SUMXMY2($E$5:$H$5,H360:K360)</f>
        <v>9.6813195564923902</v>
      </c>
      <c r="O360">
        <f>SUMXMY2($E$6:$H$6,H360:K360)</f>
        <v>0.56491147498351557</v>
      </c>
      <c r="P360" s="2">
        <f>SUMXMY2($E$7:$H$7,H360:K360)</f>
        <v>24.613357843182769</v>
      </c>
      <c r="Q360">
        <f t="shared" si="23"/>
        <v>0.56491147498351557</v>
      </c>
      <c r="R360">
        <f t="shared" si="24"/>
        <v>4</v>
      </c>
    </row>
    <row r="361" spans="1:18" x14ac:dyDescent="0.2">
      <c r="A361">
        <f t="shared" si="25"/>
        <v>349</v>
      </c>
      <c r="B361" s="1">
        <v>24510000000</v>
      </c>
      <c r="C361" t="s">
        <v>174</v>
      </c>
      <c r="D361">
        <v>5.1999999999999998E-3</v>
      </c>
      <c r="E361">
        <v>48007</v>
      </c>
      <c r="F361">
        <v>0.71930000000000005</v>
      </c>
      <c r="G361" s="2">
        <v>4.3700000000000003E-2</v>
      </c>
      <c r="H361">
        <f t="shared" si="22"/>
        <v>-0.95530134744333373</v>
      </c>
      <c r="I361">
        <f>STANDARDIZE(E361,E$9,E$10)</f>
        <v>0.65368287665921132</v>
      </c>
      <c r="J361">
        <f>STANDARDIZE(F361,F$9,F$10)</f>
        <v>-0.48562980035175041</v>
      </c>
      <c r="K361" s="2">
        <f>STANDARDIZE(G361,G$9,G$10)</f>
        <v>-1.3767406220003295</v>
      </c>
      <c r="L361" s="3">
        <f>SUMXMY2($E$3:$H$3, H361:K361)</f>
        <v>3.6973328773717671</v>
      </c>
      <c r="M361" s="3">
        <f>SUMXMY2($E$4:$H$4,H361:K361)</f>
        <v>2.0789959001399048</v>
      </c>
      <c r="N361">
        <f>SUMXMY2($E$5:$H$5,H361:K361)</f>
        <v>8.2437386716795551</v>
      </c>
      <c r="O361">
        <f>SUMXMY2($E$6:$H$6,H361:K361)</f>
        <v>4.9051780943832251</v>
      </c>
      <c r="P361" s="2">
        <f>SUMXMY2($E$7:$H$7,H361:K361)</f>
        <v>19.239278084203892</v>
      </c>
      <c r="Q361">
        <f t="shared" si="23"/>
        <v>2.0789959001399048</v>
      </c>
      <c r="R361">
        <f t="shared" si="24"/>
        <v>2</v>
      </c>
    </row>
    <row r="362" spans="1:18" x14ac:dyDescent="0.2">
      <c r="A362">
        <f t="shared" si="25"/>
        <v>350</v>
      </c>
      <c r="B362" s="1">
        <v>24028000000</v>
      </c>
      <c r="C362" t="s">
        <v>147</v>
      </c>
      <c r="D362">
        <v>5.1000000000000004E-3</v>
      </c>
      <c r="E362">
        <v>67481</v>
      </c>
      <c r="F362">
        <v>0.78200000000000003</v>
      </c>
      <c r="G362" s="2">
        <v>3.3799999999999997E-2</v>
      </c>
      <c r="H362">
        <f t="shared" si="22"/>
        <v>-0.95944149296432091</v>
      </c>
      <c r="I362">
        <f>STANDARDIZE(E362,E$9,E$10)</f>
        <v>1.9899952201548017</v>
      </c>
      <c r="J362">
        <f>STANDARDIZE(F362,F$9,F$10)</f>
        <v>0.61114292784119872</v>
      </c>
      <c r="K362" s="2">
        <f>STANDARDIZE(G362,G$9,G$10)</f>
        <v>-1.4352855912971116</v>
      </c>
      <c r="L362" s="3">
        <f>SUMXMY2($E$3:$H$3, H362:K362)</f>
        <v>9.5212616623887172</v>
      </c>
      <c r="M362" s="3">
        <f>SUMXMY2($E$4:$H$4,H362:K362)</f>
        <v>2.5323906667396026</v>
      </c>
      <c r="N362">
        <f>SUMXMY2($E$5:$H$5,H362:K362)</f>
        <v>14.10144413700278</v>
      </c>
      <c r="O362">
        <f>SUMXMY2($E$6:$H$6,H362:K362)</f>
        <v>0.65105087736127687</v>
      </c>
      <c r="P362" s="2">
        <f>SUMXMY2($E$7:$H$7,H362:K362)</f>
        <v>29.547430760217857</v>
      </c>
      <c r="Q362">
        <f t="shared" si="23"/>
        <v>0.65105087736127687</v>
      </c>
      <c r="R362">
        <f t="shared" si="24"/>
        <v>4</v>
      </c>
    </row>
    <row r="363" spans="1:18" x14ac:dyDescent="0.2">
      <c r="A363">
        <f t="shared" si="25"/>
        <v>351</v>
      </c>
      <c r="B363" s="1">
        <v>24028000000</v>
      </c>
      <c r="C363" t="s">
        <v>147</v>
      </c>
      <c r="D363">
        <v>5.1000000000000004E-3</v>
      </c>
      <c r="E363">
        <v>67394</v>
      </c>
      <c r="F363">
        <v>0.78690000000000004</v>
      </c>
      <c r="G363" s="2">
        <v>4.1300000000000003E-2</v>
      </c>
      <c r="H363">
        <f t="shared" si="22"/>
        <v>-0.95944149296432091</v>
      </c>
      <c r="I363">
        <f>STANDARDIZE(E363,E$9,E$10)</f>
        <v>1.9840252512791667</v>
      </c>
      <c r="J363">
        <f>STANDARDIZE(F363,F$9,F$10)</f>
        <v>0.69685562908753795</v>
      </c>
      <c r="K363" s="2">
        <f>STANDARDIZE(G363,G$9,G$10)</f>
        <v>-1.3909333418298526</v>
      </c>
      <c r="L363" s="3">
        <f>SUMXMY2($E$3:$H$3, H363:K363)</f>
        <v>9.5763205418782196</v>
      </c>
      <c r="M363" s="3">
        <f>SUMXMY2($E$4:$H$4,H363:K363)</f>
        <v>2.4384041118350974</v>
      </c>
      <c r="N363">
        <f>SUMXMY2($E$5:$H$5,H363:K363)</f>
        <v>13.992141224039361</v>
      </c>
      <c r="O363">
        <f>SUMXMY2($E$6:$H$6,H363:K363)</f>
        <v>0.51725288744323905</v>
      </c>
      <c r="P363" s="2">
        <f>SUMXMY2($E$7:$H$7,H363:K363)</f>
        <v>29.571331541410739</v>
      </c>
      <c r="Q363">
        <f t="shared" si="23"/>
        <v>0.51725288744323905</v>
      </c>
      <c r="R363">
        <f t="shared" si="24"/>
        <v>4</v>
      </c>
    </row>
    <row r="364" spans="1:18" x14ac:dyDescent="0.2">
      <c r="A364">
        <f t="shared" si="25"/>
        <v>352</v>
      </c>
      <c r="B364" s="1">
        <v>24028000000</v>
      </c>
      <c r="C364" t="s">
        <v>175</v>
      </c>
      <c r="D364">
        <v>5.1000000000000004E-3</v>
      </c>
      <c r="E364">
        <v>49921</v>
      </c>
      <c r="F364">
        <v>0.76670000000000005</v>
      </c>
      <c r="G364" s="2">
        <v>0.107</v>
      </c>
      <c r="H364">
        <f t="shared" si="22"/>
        <v>-0.95944149296432091</v>
      </c>
      <c r="I364">
        <f>STANDARDIZE(E364,E$9,E$10)</f>
        <v>0.78502219192318179</v>
      </c>
      <c r="J364">
        <f>STANDARDIZE(F364,F$9,F$10)</f>
        <v>0.34350939129650804</v>
      </c>
      <c r="K364" s="2">
        <f>STANDARDIZE(G364,G$9,G$10)</f>
        <v>-1.0024076364966634</v>
      </c>
      <c r="L364" s="3">
        <f>SUMXMY2($E$3:$H$3, H364:K364)</f>
        <v>3.8727231135362263</v>
      </c>
      <c r="M364" s="3">
        <f>SUMXMY2($E$4:$H$4,H364:K364)</f>
        <v>0.3959736891792171</v>
      </c>
      <c r="N364">
        <f>SUMXMY2($E$5:$H$5,H364:K364)</f>
        <v>7.0889292105336015</v>
      </c>
      <c r="O364">
        <f>SUMXMY2($E$6:$H$6,H364:K364)</f>
        <v>2.3094497633141891</v>
      </c>
      <c r="P364" s="2">
        <f>SUMXMY2($E$7:$H$7,H364:K364)</f>
        <v>19.693343195228287</v>
      </c>
      <c r="Q364">
        <f t="shared" si="23"/>
        <v>0.3959736891792171</v>
      </c>
      <c r="R364">
        <f t="shared" si="24"/>
        <v>2</v>
      </c>
    </row>
    <row r="365" spans="1:18" x14ac:dyDescent="0.2">
      <c r="A365">
        <f t="shared" si="25"/>
        <v>353</v>
      </c>
      <c r="B365" s="1">
        <v>24005000000</v>
      </c>
      <c r="C365" t="s">
        <v>132</v>
      </c>
      <c r="D365">
        <v>5.0000000000000001E-3</v>
      </c>
      <c r="E365">
        <v>52257</v>
      </c>
      <c r="F365">
        <v>0.77380000000000004</v>
      </c>
      <c r="G365" s="2">
        <v>0.1082</v>
      </c>
      <c r="H365">
        <f t="shared" si="22"/>
        <v>-0.96358163848530809</v>
      </c>
      <c r="I365">
        <f>STANDARDIZE(E365,E$9,E$10)</f>
        <v>0.94531928725057723</v>
      </c>
      <c r="J365">
        <f>STANDARDIZE(F365,F$9,F$10)</f>
        <v>0.46770534616365217</v>
      </c>
      <c r="K365" s="2">
        <f>STANDARDIZE(G365,G$9,G$10)</f>
        <v>-0.99531127658190177</v>
      </c>
      <c r="L365" s="3">
        <f>SUMXMY2($E$3:$H$3, H365:K365)</f>
        <v>4.4668945129016659</v>
      </c>
      <c r="M365" s="3">
        <f>SUMXMY2($E$4:$H$4,H365:K365)</f>
        <v>0.38738432013468826</v>
      </c>
      <c r="N365">
        <f>SUMXMY2($E$5:$H$5,H365:K365)</f>
        <v>7.6862558553254736</v>
      </c>
      <c r="O365">
        <f>SUMXMY2($E$6:$H$6,H365:K365)</f>
        <v>1.7606347381581662</v>
      </c>
      <c r="P365" s="2">
        <f>SUMXMY2($E$7:$H$7,H365:K365)</f>
        <v>20.786455993146063</v>
      </c>
      <c r="Q365">
        <f t="shared" si="23"/>
        <v>0.38738432013468826</v>
      </c>
      <c r="R365">
        <f t="shared" si="24"/>
        <v>2</v>
      </c>
    </row>
    <row r="366" spans="1:18" x14ac:dyDescent="0.2">
      <c r="A366">
        <f t="shared" si="25"/>
        <v>354</v>
      </c>
      <c r="B366" s="1">
        <v>24510000000</v>
      </c>
      <c r="C366" t="s">
        <v>160</v>
      </c>
      <c r="D366">
        <v>5.0000000000000001E-3</v>
      </c>
      <c r="E366">
        <v>49708</v>
      </c>
      <c r="F366">
        <v>0.80569999999999997</v>
      </c>
      <c r="G366" s="2">
        <v>0.125</v>
      </c>
      <c r="H366">
        <f t="shared" si="22"/>
        <v>-0.96358163848530809</v>
      </c>
      <c r="I366">
        <f>STANDARDIZE(E366,E$9,E$10)</f>
        <v>0.77040606122766153</v>
      </c>
      <c r="J366">
        <f>STANDARDIZE(F366,F$9,F$10)</f>
        <v>1.0257125236653271</v>
      </c>
      <c r="K366" s="2">
        <f>STANDARDIZE(G366,G$9,G$10)</f>
        <v>-0.89596223777524153</v>
      </c>
      <c r="L366" s="3">
        <f>SUMXMY2($E$3:$H$3, H366:K366)</f>
        <v>5.4134791521422283</v>
      </c>
      <c r="M366" s="3">
        <f>SUMXMY2($E$4:$H$4,H366:K366)</f>
        <v>0.26925540271337728</v>
      </c>
      <c r="N366">
        <f>SUMXMY2($E$5:$H$5,H366:K366)</f>
        <v>7.6197291183009259</v>
      </c>
      <c r="O366">
        <f>SUMXMY2($E$6:$H$6,H366:K366)</f>
        <v>1.4638768826132336</v>
      </c>
      <c r="P366" s="2">
        <f>SUMXMY2($E$7:$H$7,H366:K366)</f>
        <v>21.794238879784125</v>
      </c>
      <c r="Q366">
        <f t="shared" si="23"/>
        <v>0.26925540271337728</v>
      </c>
      <c r="R366">
        <f t="shared" si="24"/>
        <v>2</v>
      </c>
    </row>
    <row r="367" spans="1:18" x14ac:dyDescent="0.2">
      <c r="A367">
        <f t="shared" si="25"/>
        <v>355</v>
      </c>
      <c r="B367" s="1">
        <v>24028000000</v>
      </c>
      <c r="C367" t="s">
        <v>145</v>
      </c>
      <c r="D367">
        <v>5.0000000000000001E-3</v>
      </c>
      <c r="E367">
        <v>55160</v>
      </c>
      <c r="F367">
        <v>0.81540000000000001</v>
      </c>
      <c r="G367" s="2">
        <v>8.4099999999999994E-2</v>
      </c>
      <c r="H367">
        <f t="shared" si="22"/>
        <v>-0.96358163848530809</v>
      </c>
      <c r="I367">
        <f>STANDARDIZE(E367,E$9,E$10)</f>
        <v>1.144524110767456</v>
      </c>
      <c r="J367">
        <f>STANDARDIZE(F367,F$9,F$10)</f>
        <v>1.1953886873570601</v>
      </c>
      <c r="K367" s="2">
        <f>STANDARDIZE(G367,G$9,G$10)</f>
        <v>-1.1378298382033609</v>
      </c>
      <c r="L367" s="3">
        <f>SUMXMY2($E$3:$H$3, H367:K367)</f>
        <v>7.4514286168816666</v>
      </c>
      <c r="M367" s="3">
        <f>SUMXMY2($E$4:$H$4,H367:K367)</f>
        <v>0.79524111255436214</v>
      </c>
      <c r="N367">
        <f>SUMXMY2($E$5:$H$5,H367:K367)</f>
        <v>10.081353196489216</v>
      </c>
      <c r="O367">
        <f>SUMXMY2($E$6:$H$6,H367:K367)</f>
        <v>0.55979325423093851</v>
      </c>
      <c r="P367" s="2">
        <f>SUMXMY2($E$7:$H$7,H367:K367)</f>
        <v>25.56637994462741</v>
      </c>
      <c r="Q367">
        <f t="shared" si="23"/>
        <v>0.55979325423093851</v>
      </c>
      <c r="R367">
        <f t="shared" si="24"/>
        <v>4</v>
      </c>
    </row>
    <row r="368" spans="1:18" x14ac:dyDescent="0.2">
      <c r="A368">
        <f t="shared" si="25"/>
        <v>356</v>
      </c>
      <c r="B368" s="1">
        <v>24028000000</v>
      </c>
      <c r="C368" t="s">
        <v>155</v>
      </c>
      <c r="D368">
        <v>4.8999999999999998E-3</v>
      </c>
      <c r="E368">
        <v>61832</v>
      </c>
      <c r="F368">
        <v>0.81950000000000001</v>
      </c>
      <c r="G368" s="2">
        <v>2.9700000000000001E-2</v>
      </c>
      <c r="H368">
        <f t="shared" si="22"/>
        <v>-0.96772178400629549</v>
      </c>
      <c r="I368">
        <f>STANDARDIZE(E368,E$9,E$10)</f>
        <v>1.6023589652299486</v>
      </c>
      <c r="J368">
        <f>STANDARDIZE(F368,F$9,F$10)</f>
        <v>1.2671074781958334</v>
      </c>
      <c r="K368" s="2">
        <f>STANDARDIZE(G368,G$9,G$10)</f>
        <v>-1.4595314876725465</v>
      </c>
      <c r="L368" s="3">
        <f>SUMXMY2($E$3:$H$3, H368:K368)</f>
        <v>10.117367519448777</v>
      </c>
      <c r="M368" s="3">
        <f>SUMXMY2($E$4:$H$4,H368:K368)</f>
        <v>1.9363433742772778</v>
      </c>
      <c r="N368">
        <f>SUMXMY2($E$5:$H$5,H368:K368)</f>
        <v>13.474611402736221</v>
      </c>
      <c r="O368">
        <f>SUMXMY2($E$6:$H$6,H368:K368)</f>
        <v>9.0544800074921619E-2</v>
      </c>
      <c r="P368" s="2">
        <f>SUMXMY2($E$7:$H$7,H368:K368)</f>
        <v>30.266420683996699</v>
      </c>
      <c r="Q368">
        <f t="shared" si="23"/>
        <v>9.0544800074921619E-2</v>
      </c>
      <c r="R368">
        <f t="shared" si="24"/>
        <v>4</v>
      </c>
    </row>
    <row r="369" spans="1:18" x14ac:dyDescent="0.2">
      <c r="A369">
        <f t="shared" si="25"/>
        <v>357</v>
      </c>
      <c r="B369" s="1">
        <v>24004000000</v>
      </c>
      <c r="C369" t="s">
        <v>166</v>
      </c>
      <c r="D369">
        <v>4.8999999999999998E-3</v>
      </c>
      <c r="E369">
        <v>50968</v>
      </c>
      <c r="F369">
        <v>0.7853</v>
      </c>
      <c r="G369" s="2">
        <v>0.1434</v>
      </c>
      <c r="H369">
        <f t="shared" si="22"/>
        <v>-0.96772178400629549</v>
      </c>
      <c r="I369">
        <f>STANDARDIZE(E369,E$9,E$10)</f>
        <v>0.85686767942651354</v>
      </c>
      <c r="J369">
        <f>STANDARDIZE(F369,F$9,F$10)</f>
        <v>0.66886780827240611</v>
      </c>
      <c r="K369" s="2">
        <f>STANDARDIZE(G369,G$9,G$10)</f>
        <v>-0.78715138574889931</v>
      </c>
      <c r="L369" s="3">
        <f>SUMXMY2($E$3:$H$3, H369:K369)</f>
        <v>4.3222272841957832</v>
      </c>
      <c r="M369" s="3">
        <f>SUMXMY2($E$4:$H$4,H369:K369)</f>
        <v>0.19364011218551064</v>
      </c>
      <c r="N369">
        <f>SUMXMY2($E$5:$H$5,H369:K369)</f>
        <v>6.9737850149503409</v>
      </c>
      <c r="O369">
        <f>SUMXMY2($E$6:$H$6,H369:K369)</f>
        <v>1.782642437390034</v>
      </c>
      <c r="P369" s="2">
        <f>SUMXMY2($E$7:$H$7,H369:K369)</f>
        <v>20.117184233113626</v>
      </c>
      <c r="Q369">
        <f t="shared" si="23"/>
        <v>0.19364011218551064</v>
      </c>
      <c r="R369">
        <f t="shared" si="24"/>
        <v>2</v>
      </c>
    </row>
    <row r="370" spans="1:18" x14ac:dyDescent="0.2">
      <c r="A370">
        <f t="shared" si="25"/>
        <v>358</v>
      </c>
      <c r="B370" s="1">
        <v>24510000000</v>
      </c>
      <c r="C370" t="s">
        <v>176</v>
      </c>
      <c r="D370">
        <v>4.7000000000000002E-3</v>
      </c>
      <c r="E370">
        <v>62714</v>
      </c>
      <c r="F370">
        <v>0.6986</v>
      </c>
      <c r="G370" s="2">
        <v>9.3299999999999994E-2</v>
      </c>
      <c r="H370">
        <f t="shared" si="22"/>
        <v>-0.97600207504826986</v>
      </c>
      <c r="I370">
        <f>STANDARDIZE(E370,E$9,E$10)</f>
        <v>1.662882097969145</v>
      </c>
      <c r="J370">
        <f>STANDARDIZE(F370,F$9,F$10)</f>
        <v>-0.84772223214750975</v>
      </c>
      <c r="K370" s="2">
        <f>STANDARDIZE(G370,G$9,G$10)</f>
        <v>-1.0834244121901899</v>
      </c>
      <c r="L370" s="3">
        <f>SUMXMY2($E$3:$H$3, H370:K370)</f>
        <v>5.7072474044636268</v>
      </c>
      <c r="M370" s="3">
        <f>SUMXMY2($E$4:$H$4,H370:K370)</f>
        <v>3.861958123261509</v>
      </c>
      <c r="N370">
        <f>SUMXMY2($E$5:$H$5,H370:K370)</f>
        <v>11.494833201061004</v>
      </c>
      <c r="O370">
        <f>SUMXMY2($E$6:$H$6,H370:K370)</f>
        <v>5.1028612759633525</v>
      </c>
      <c r="P370" s="2">
        <f>SUMXMY2($E$7:$H$7,H370:K370)</f>
        <v>22.1498804493352</v>
      </c>
      <c r="Q370">
        <f t="shared" si="23"/>
        <v>3.861958123261509</v>
      </c>
      <c r="R370">
        <f t="shared" si="24"/>
        <v>2</v>
      </c>
    </row>
    <row r="371" spans="1:18" x14ac:dyDescent="0.2">
      <c r="A371">
        <f t="shared" si="25"/>
        <v>359</v>
      </c>
      <c r="B371" s="1">
        <v>24028000000</v>
      </c>
      <c r="C371" t="s">
        <v>177</v>
      </c>
      <c r="D371">
        <v>4.4999999999999997E-3</v>
      </c>
      <c r="E371">
        <v>58596</v>
      </c>
      <c r="F371">
        <v>0.80979999999999996</v>
      </c>
      <c r="G371" s="2">
        <v>7.7399999999999997E-2</v>
      </c>
      <c r="H371">
        <f t="shared" si="22"/>
        <v>-0.98428236609024433</v>
      </c>
      <c r="I371">
        <f>STANDARDIZE(E371,E$9,E$10)</f>
        <v>1.3803035711890874</v>
      </c>
      <c r="J371">
        <f>STANDARDIZE(F371,F$9,F$10)</f>
        <v>1.0974313145041004</v>
      </c>
      <c r="K371" s="2">
        <f>STANDARDIZE(G371,G$9,G$10)</f>
        <v>-1.1774511810607791</v>
      </c>
      <c r="L371" s="3">
        <f>SUMXMY2($E$3:$H$3, H371:K371)</f>
        <v>7.9350610683350293</v>
      </c>
      <c r="M371" s="3">
        <f>SUMXMY2($E$4:$H$4,H371:K371)</f>
        <v>1.0645424010583688</v>
      </c>
      <c r="N371">
        <f>SUMXMY2($E$5:$H$5,H371:K371)</f>
        <v>11.00485280993205</v>
      </c>
      <c r="O371">
        <f>SUMXMY2($E$6:$H$6,H371:K371)</f>
        <v>0.3212087211704418</v>
      </c>
      <c r="P371" s="2">
        <f>SUMXMY2($E$7:$H$7,H371:K371)</f>
        <v>26.613154453968203</v>
      </c>
      <c r="Q371">
        <f t="shared" si="23"/>
        <v>0.3212087211704418</v>
      </c>
      <c r="R371">
        <f t="shared" si="24"/>
        <v>4</v>
      </c>
    </row>
    <row r="372" spans="1:18" x14ac:dyDescent="0.2">
      <c r="A372">
        <f t="shared" si="25"/>
        <v>360</v>
      </c>
      <c r="B372" s="1">
        <v>24005000000</v>
      </c>
      <c r="C372" t="s">
        <v>132</v>
      </c>
      <c r="D372">
        <v>4.4000000000000003E-3</v>
      </c>
      <c r="E372">
        <v>43492</v>
      </c>
      <c r="F372">
        <v>0.751</v>
      </c>
      <c r="G372" s="2">
        <v>0.19589999999999999</v>
      </c>
      <c r="H372">
        <f t="shared" si="22"/>
        <v>-0.98842251161123151</v>
      </c>
      <c r="I372">
        <f>STANDARDIZE(E372,E$9,E$10)</f>
        <v>0.34386207811332503</v>
      </c>
      <c r="J372">
        <f>STANDARDIZE(F372,F$9,F$10)</f>
        <v>6.8878899548033418E-2</v>
      </c>
      <c r="K372" s="2">
        <f>STANDARDIZE(G372,G$9,G$10)</f>
        <v>-0.47668563947808607</v>
      </c>
      <c r="L372" s="3">
        <f>SUMXMY2($E$3:$H$3, H372:K372)</f>
        <v>1.8231185223370989</v>
      </c>
      <c r="M372" s="3">
        <f>SUMXMY2($E$4:$H$4,H372:K372)</f>
        <v>0.7223689871500476</v>
      </c>
      <c r="N372">
        <f>SUMXMY2($E$5:$H$5,H372:K372)</f>
        <v>4.4187028616905835</v>
      </c>
      <c r="O372">
        <f>SUMXMY2($E$6:$H$6,H372:K372)</f>
        <v>4.7035693683050468</v>
      </c>
      <c r="P372" s="2">
        <f>SUMXMY2($E$7:$H$7,H372:K372)</f>
        <v>14.891698773656721</v>
      </c>
      <c r="Q372">
        <f t="shared" si="23"/>
        <v>0.7223689871500476</v>
      </c>
      <c r="R372">
        <f t="shared" si="24"/>
        <v>2</v>
      </c>
    </row>
    <row r="373" spans="1:18" x14ac:dyDescent="0.2">
      <c r="A373">
        <f t="shared" si="25"/>
        <v>361</v>
      </c>
      <c r="B373" s="1">
        <v>24028000000</v>
      </c>
      <c r="C373" t="s">
        <v>138</v>
      </c>
      <c r="D373">
        <v>4.4000000000000003E-3</v>
      </c>
      <c r="E373">
        <v>59729</v>
      </c>
      <c r="F373">
        <v>0.84240000000000004</v>
      </c>
      <c r="G373" s="2">
        <v>9.5000000000000001E-2</v>
      </c>
      <c r="H373">
        <f t="shared" si="22"/>
        <v>-0.98842251161123151</v>
      </c>
      <c r="I373">
        <f>STANDARDIZE(E373,E$9,E$10)</f>
        <v>1.4580504072361504</v>
      </c>
      <c r="J373">
        <f>STANDARDIZE(F373,F$9,F$10)</f>
        <v>1.6676831636123977</v>
      </c>
      <c r="K373" s="2">
        <f>STANDARDIZE(G373,G$9,G$10)</f>
        <v>-1.0733712356442777</v>
      </c>
      <c r="L373" s="3">
        <f>SUMXMY2($E$3:$H$3, H373:K373)</f>
        <v>10.228265281904505</v>
      </c>
      <c r="M373" s="3">
        <f>SUMXMY2($E$4:$H$4,H373:K373)</f>
        <v>1.8371648826935916</v>
      </c>
      <c r="N373">
        <f>SUMXMY2($E$5:$H$5,H373:K373)</f>
        <v>12.532683042612607</v>
      </c>
      <c r="O373">
        <f>SUMXMY2($E$6:$H$6,H373:K373)</f>
        <v>0.29640222467435001</v>
      </c>
      <c r="P373" s="2">
        <f>SUMXMY2($E$7:$H$7,H373:K373)</f>
        <v>29.525541892923989</v>
      </c>
      <c r="Q373">
        <f t="shared" si="23"/>
        <v>0.29640222467435001</v>
      </c>
      <c r="R373">
        <f t="shared" si="24"/>
        <v>4</v>
      </c>
    </row>
    <row r="374" spans="1:18" x14ac:dyDescent="0.2">
      <c r="A374">
        <f t="shared" si="25"/>
        <v>362</v>
      </c>
      <c r="B374" s="1">
        <v>24005000000</v>
      </c>
      <c r="C374" t="s">
        <v>178</v>
      </c>
      <c r="D374">
        <v>4.1999999999999997E-3</v>
      </c>
      <c r="E374">
        <v>47577</v>
      </c>
      <c r="F374">
        <v>0.747</v>
      </c>
      <c r="G374" s="2">
        <v>0.129</v>
      </c>
      <c r="H374">
        <f t="shared" si="22"/>
        <v>-0.9967028026532061</v>
      </c>
      <c r="I374">
        <f>STANDARDIZE(E374,E$9,E$10)</f>
        <v>0.62417613394055549</v>
      </c>
      <c r="J374">
        <f>STANDARDIZE(F374,F$9,F$10)</f>
        <v>-1.0906524897943675E-3</v>
      </c>
      <c r="K374" s="2">
        <f>STANDARDIZE(G374,G$9,G$10)</f>
        <v>-0.87230770472603669</v>
      </c>
      <c r="L374" s="3">
        <f>SUMXMY2($E$3:$H$3, H374:K374)</f>
        <v>2.7940843248876042</v>
      </c>
      <c r="M374" s="3">
        <f>SUMXMY2($E$4:$H$4,H374:K374)</f>
        <v>0.72725689849218833</v>
      </c>
      <c r="N374">
        <f>SUMXMY2($E$5:$H$5,H374:K374)</f>
        <v>6.1986770846542498</v>
      </c>
      <c r="O374">
        <f>SUMXMY2($E$6:$H$6,H374:K374)</f>
        <v>3.6080574230954272</v>
      </c>
      <c r="P374" s="2">
        <f>SUMXMY2($E$7:$H$7,H374:K374)</f>
        <v>17.561698447893296</v>
      </c>
      <c r="Q374">
        <f t="shared" si="23"/>
        <v>0.72725689849218833</v>
      </c>
      <c r="R374">
        <f t="shared" si="24"/>
        <v>2</v>
      </c>
    </row>
    <row r="375" spans="1:18" x14ac:dyDescent="0.2">
      <c r="A375">
        <f t="shared" si="25"/>
        <v>363</v>
      </c>
      <c r="B375" s="1">
        <v>24510000000</v>
      </c>
      <c r="C375" t="s">
        <v>179</v>
      </c>
      <c r="D375">
        <v>4.0000000000000001E-3</v>
      </c>
      <c r="E375">
        <v>66907</v>
      </c>
      <c r="F375">
        <v>0.84350000000000003</v>
      </c>
      <c r="G375" s="2">
        <v>2.5100000000000001E-2</v>
      </c>
      <c r="H375">
        <f t="shared" si="22"/>
        <v>-1.0049830936951805</v>
      </c>
      <c r="I375">
        <f>STANDARDIZE(E375,E$9,E$10)</f>
        <v>1.9506071496419914</v>
      </c>
      <c r="J375">
        <f>STANDARDIZE(F375,F$9,F$10)</f>
        <v>1.6869247904228</v>
      </c>
      <c r="K375" s="2">
        <f>STANDARDIZE(G375,G$9,G$10)</f>
        <v>-1.486734200679132</v>
      </c>
      <c r="L375" s="3">
        <f>SUMXMY2($E$3:$H$3, H375:K375)</f>
        <v>13.423626145041242</v>
      </c>
      <c r="M375" s="3">
        <f>SUMXMY2($E$4:$H$4,H375:K375)</f>
        <v>3.4259808932227394</v>
      </c>
      <c r="N375">
        <f>SUMXMY2($E$5:$H$5,H375:K375)</f>
        <v>16.670976506306566</v>
      </c>
      <c r="O375">
        <f>SUMXMY2($E$6:$H$6,H375:K375)</f>
        <v>0.12967387990241114</v>
      </c>
      <c r="P375" s="2">
        <f>SUMXMY2($E$7:$H$7,H375:K375)</f>
        <v>35.071345309675252</v>
      </c>
      <c r="Q375">
        <f t="shared" si="23"/>
        <v>0.12967387990241114</v>
      </c>
      <c r="R375">
        <f t="shared" si="24"/>
        <v>4</v>
      </c>
    </row>
    <row r="376" spans="1:18" x14ac:dyDescent="0.2">
      <c r="A376">
        <f t="shared" si="25"/>
        <v>364</v>
      </c>
      <c r="B376" s="1">
        <v>24005000000</v>
      </c>
      <c r="C376" t="s">
        <v>143</v>
      </c>
      <c r="D376">
        <v>3.8E-3</v>
      </c>
      <c r="E376">
        <v>62680</v>
      </c>
      <c r="F376">
        <v>0.83499999999999996</v>
      </c>
      <c r="G376" s="2">
        <v>5.5399999999999998E-2</v>
      </c>
      <c r="H376">
        <f t="shared" si="22"/>
        <v>-1.0132633847371548</v>
      </c>
      <c r="I376">
        <f>STANDARDIZE(E376,E$9,E$10)</f>
        <v>1.660549006684414</v>
      </c>
      <c r="J376">
        <f>STANDARDIZE(F376,F$9,F$10)</f>
        <v>1.538239492342415</v>
      </c>
      <c r="K376" s="2">
        <f>STANDARDIZE(G376,G$9,G$10)</f>
        <v>-1.3075511128314055</v>
      </c>
      <c r="L376" s="3">
        <f>SUMXMY2($E$3:$H$3, H376:K376)</f>
        <v>11.039152825117771</v>
      </c>
      <c r="M376" s="3">
        <f>SUMXMY2($E$4:$H$4,H376:K376)</f>
        <v>2.2398112956319567</v>
      </c>
      <c r="N376">
        <f>SUMXMY2($E$5:$H$5,H376:K376)</f>
        <v>13.998953179246769</v>
      </c>
      <c r="O376">
        <f>SUMXMY2($E$6:$H$6,H376:K376)</f>
        <v>5.6003573899872275E-2</v>
      </c>
      <c r="P376" s="2">
        <f>SUMXMY2($E$7:$H$7,H376:K376)</f>
        <v>31.371950208208037</v>
      </c>
      <c r="Q376">
        <f t="shared" si="23"/>
        <v>5.6003573899872275E-2</v>
      </c>
      <c r="R376">
        <f t="shared" si="24"/>
        <v>4</v>
      </c>
    </row>
    <row r="377" spans="1:18" x14ac:dyDescent="0.2">
      <c r="A377">
        <f t="shared" si="25"/>
        <v>365</v>
      </c>
      <c r="B377" s="1">
        <v>24005000000</v>
      </c>
      <c r="C377" t="s">
        <v>125</v>
      </c>
      <c r="D377">
        <v>3.7000000000000002E-3</v>
      </c>
      <c r="E377">
        <v>44471</v>
      </c>
      <c r="F377">
        <v>0.79510000000000003</v>
      </c>
      <c r="G377" s="2">
        <v>0.1167</v>
      </c>
      <c r="H377">
        <f t="shared" si="22"/>
        <v>-1.0174035302581421</v>
      </c>
      <c r="I377">
        <f>STANDARDIZE(E377,E$9,E$10)</f>
        <v>0.41104138304719495</v>
      </c>
      <c r="J377">
        <f>STANDARDIZE(F377,F$9,F$10)</f>
        <v>0.84029321076508456</v>
      </c>
      <c r="K377" s="2">
        <f>STANDARDIZE(G377,G$9,G$10)</f>
        <v>-0.94504539385234154</v>
      </c>
      <c r="L377" s="3">
        <f>SUMXMY2($E$3:$H$3, H377:K377)</f>
        <v>4.4441999838950652</v>
      </c>
      <c r="M377" s="3">
        <f>SUMXMY2($E$4:$H$4,H377:K377)</f>
        <v>0.28867548539736693</v>
      </c>
      <c r="N377">
        <f>SUMXMY2($E$5:$H$5,H377:K377)</f>
        <v>6.632411803624791</v>
      </c>
      <c r="O377">
        <f>SUMXMY2($E$6:$H$6,H377:K377)</f>
        <v>2.4713549933955861</v>
      </c>
      <c r="P377" s="2">
        <f>SUMXMY2($E$7:$H$7,H377:K377)</f>
        <v>20.134685525390164</v>
      </c>
      <c r="Q377">
        <f t="shared" si="23"/>
        <v>0.28867548539736693</v>
      </c>
      <c r="R377">
        <f t="shared" si="24"/>
        <v>2</v>
      </c>
    </row>
    <row r="378" spans="1:18" x14ac:dyDescent="0.2">
      <c r="A378">
        <f t="shared" si="25"/>
        <v>366</v>
      </c>
      <c r="B378" s="1">
        <v>24005000000</v>
      </c>
      <c r="C378" t="s">
        <v>102</v>
      </c>
      <c r="D378">
        <v>3.7000000000000002E-3</v>
      </c>
      <c r="E378">
        <v>53270</v>
      </c>
      <c r="F378">
        <v>0.82050000000000001</v>
      </c>
      <c r="G378" s="2">
        <v>0.11899999999999999</v>
      </c>
      <c r="H378">
        <f t="shared" si="22"/>
        <v>-1.0174035302581421</v>
      </c>
      <c r="I378">
        <f>STANDARDIZE(E378,E$9,E$10)</f>
        <v>1.0148316834691782</v>
      </c>
      <c r="J378">
        <f>STANDARDIZE(F378,F$9,F$10)</f>
        <v>1.2845998662052902</v>
      </c>
      <c r="K378" s="2">
        <f>STANDARDIZE(G378,G$9,G$10)</f>
        <v>-0.93144403734904879</v>
      </c>
      <c r="L378" s="3">
        <f>SUMXMY2($E$3:$H$3, H378:K378)</f>
        <v>7.0417248204226999</v>
      </c>
      <c r="M378" s="3">
        <f>SUMXMY2($E$4:$H$4,H378:K378)</f>
        <v>0.6702865012918553</v>
      </c>
      <c r="N378">
        <f>SUMXMY2($E$5:$H$5,H378:K378)</f>
        <v>9.2676011652700439</v>
      </c>
      <c r="O378">
        <f>SUMXMY2($E$6:$H$6,H378:K378)</f>
        <v>0.84627547708799944</v>
      </c>
      <c r="P378" s="2">
        <f>SUMXMY2($E$7:$H$7,H378:K378)</f>
        <v>24.567660976105714</v>
      </c>
      <c r="Q378">
        <f t="shared" si="23"/>
        <v>0.6702865012918553</v>
      </c>
      <c r="R378">
        <f t="shared" si="24"/>
        <v>2</v>
      </c>
    </row>
    <row r="379" spans="1:18" x14ac:dyDescent="0.2">
      <c r="A379">
        <f t="shared" si="25"/>
        <v>367</v>
      </c>
      <c r="B379" s="1">
        <v>24028000000</v>
      </c>
      <c r="C379" t="s">
        <v>138</v>
      </c>
      <c r="D379">
        <v>3.5000000000000001E-3</v>
      </c>
      <c r="E379">
        <v>62662</v>
      </c>
      <c r="F379">
        <v>0.81730000000000003</v>
      </c>
      <c r="G379" s="2">
        <v>6.3500000000000001E-2</v>
      </c>
      <c r="H379">
        <f t="shared" si="22"/>
        <v>-1.0256838213001167</v>
      </c>
      <c r="I379">
        <f>STANDARDIZE(E379,E$9,E$10)</f>
        <v>1.6593138407101446</v>
      </c>
      <c r="J379">
        <f>STANDARDIZE(F379,F$9,F$10)</f>
        <v>1.2286242245750283</v>
      </c>
      <c r="K379" s="2">
        <f>STANDARDIZE(G379,G$9,G$10)</f>
        <v>-1.2596506834067658</v>
      </c>
      <c r="L379" s="3">
        <f>SUMXMY2($E$3:$H$3, H379:K379)</f>
        <v>9.6670195857688554</v>
      </c>
      <c r="M379" s="3">
        <f>SUMXMY2($E$4:$H$4,H379:K379)</f>
        <v>1.7910383147083238</v>
      </c>
      <c r="N379">
        <f>SUMXMY2($E$5:$H$5,H379:K379)</f>
        <v>12.992976201653848</v>
      </c>
      <c r="O379">
        <f>SUMXMY2($E$6:$H$6,H379:K379)</f>
        <v>6.3546227460337987E-2</v>
      </c>
      <c r="P379" s="2">
        <f>SUMXMY2($E$7:$H$7,H379:K379)</f>
        <v>29.493767432586242</v>
      </c>
      <c r="Q379">
        <f t="shared" si="23"/>
        <v>6.3546227460337987E-2</v>
      </c>
      <c r="R379">
        <f t="shared" si="24"/>
        <v>4</v>
      </c>
    </row>
    <row r="380" spans="1:18" x14ac:dyDescent="0.2">
      <c r="A380">
        <f t="shared" si="25"/>
        <v>368</v>
      </c>
      <c r="B380" s="1">
        <v>24004000000</v>
      </c>
      <c r="C380" t="s">
        <v>154</v>
      </c>
      <c r="D380">
        <v>3.5000000000000001E-3</v>
      </c>
      <c r="E380">
        <v>59813</v>
      </c>
      <c r="F380">
        <v>0.82889999999999997</v>
      </c>
      <c r="G380" s="2">
        <v>9.6500000000000002E-2</v>
      </c>
      <c r="H380">
        <f t="shared" si="22"/>
        <v>-1.0256838213001167</v>
      </c>
      <c r="I380">
        <f>STANDARDIZE(E380,E$9,E$10)</f>
        <v>1.4638145151160737</v>
      </c>
      <c r="J380">
        <f>STANDARDIZE(F380,F$9,F$10)</f>
        <v>1.4315359254847277</v>
      </c>
      <c r="K380" s="2">
        <f>STANDARDIZE(G380,G$9,G$10)</f>
        <v>-1.064500785750826</v>
      </c>
      <c r="L380" s="3">
        <f>SUMXMY2($E$3:$H$3, H380:K380)</f>
        <v>9.2540270485691281</v>
      </c>
      <c r="M380" s="3">
        <f>SUMXMY2($E$4:$H$4,H380:K380)</f>
        <v>1.4861535791731513</v>
      </c>
      <c r="N380">
        <f>SUMXMY2($E$5:$H$5,H380:K380)</f>
        <v>11.906903539289932</v>
      </c>
      <c r="O380">
        <f>SUMXMY2($E$6:$H$6,H380:K380)</f>
        <v>0.21553952044444971</v>
      </c>
      <c r="P380" s="2">
        <f>SUMXMY2($E$7:$H$7,H380:K380)</f>
        <v>28.353198796768581</v>
      </c>
      <c r="Q380">
        <f t="shared" si="23"/>
        <v>0.21553952044444971</v>
      </c>
      <c r="R380">
        <f t="shared" si="24"/>
        <v>4</v>
      </c>
    </row>
    <row r="381" spans="1:18" x14ac:dyDescent="0.2">
      <c r="A381">
        <f t="shared" si="25"/>
        <v>369</v>
      </c>
      <c r="B381" s="1">
        <v>24510000000</v>
      </c>
      <c r="C381" t="s">
        <v>180</v>
      </c>
      <c r="D381">
        <v>3.3999999999999998E-3</v>
      </c>
      <c r="E381">
        <v>52863</v>
      </c>
      <c r="F381">
        <v>0.78649999999999998</v>
      </c>
      <c r="G381" s="2">
        <v>0.1467</v>
      </c>
      <c r="H381">
        <f t="shared" si="22"/>
        <v>-1.0298239668211038</v>
      </c>
      <c r="I381">
        <f>STANDARDIZE(E381,E$9,E$10)</f>
        <v>0.98690320838431078</v>
      </c>
      <c r="J381">
        <f>STANDARDIZE(F381,F$9,F$10)</f>
        <v>0.68985867388375399</v>
      </c>
      <c r="K381" s="2">
        <f>STANDARDIZE(G381,G$9,G$10)</f>
        <v>-0.76763639598330535</v>
      </c>
      <c r="L381" s="3">
        <f>SUMXMY2($E$3:$H$3, H381:K381)</f>
        <v>4.7347500021383988</v>
      </c>
      <c r="M381" s="3">
        <f>SUMXMY2($E$4:$H$4,H381:K381)</f>
        <v>0.31233701240046025</v>
      </c>
      <c r="N381">
        <f>SUMXMY2($E$5:$H$5,H381:K381)</f>
        <v>7.5482620174911741</v>
      </c>
      <c r="O381">
        <f>SUMXMY2($E$6:$H$6,H381:K381)</f>
        <v>1.5297539950080798</v>
      </c>
      <c r="P381" s="2">
        <f>SUMXMY2($E$7:$H$7,H381:K381)</f>
        <v>20.985040447359523</v>
      </c>
      <c r="Q381">
        <f t="shared" si="23"/>
        <v>0.31233701240046025</v>
      </c>
      <c r="R381">
        <f t="shared" si="24"/>
        <v>2</v>
      </c>
    </row>
    <row r="382" spans="1:18" x14ac:dyDescent="0.2">
      <c r="A382">
        <f t="shared" si="25"/>
        <v>370</v>
      </c>
      <c r="B382" s="1">
        <v>24510000000</v>
      </c>
      <c r="C382" t="s">
        <v>32</v>
      </c>
      <c r="D382">
        <v>3.3E-3</v>
      </c>
      <c r="E382">
        <v>38508</v>
      </c>
      <c r="F382">
        <v>0.74260000000000004</v>
      </c>
      <c r="G382" s="2">
        <v>0.29570000000000002</v>
      </c>
      <c r="H382">
        <f t="shared" si="22"/>
        <v>-1.0339641123420911</v>
      </c>
      <c r="I382">
        <f>STANDARDIZE(E382,E$9,E$10)</f>
        <v>1.8583439045326694E-3</v>
      </c>
      <c r="J382">
        <f>STANDARDIZE(F382,F$9,F$10)</f>
        <v>-7.805715973140416E-2</v>
      </c>
      <c r="K382" s="2">
        <f>STANDARDIZE(G382,G$9,G$10)</f>
        <v>0.11349496009957452</v>
      </c>
      <c r="L382" s="3">
        <f>SUMXMY2($E$3:$H$3, H382:K382)</f>
        <v>1.0438756419251305</v>
      </c>
      <c r="M382" s="3">
        <f>SUMXMY2($E$4:$H$4,H382:K382)</f>
        <v>1.8983749941384036</v>
      </c>
      <c r="N382">
        <f>SUMXMY2($E$5:$H$5,H382:K382)</f>
        <v>2.9081912490348385</v>
      </c>
      <c r="O382">
        <f>SUMXMY2($E$6:$H$6,H382:K382)</f>
        <v>7.6116197517758994</v>
      </c>
      <c r="P382" s="2">
        <f>SUMXMY2($E$7:$H$7,H382:K382)</f>
        <v>11.605581903927337</v>
      </c>
      <c r="Q382">
        <f t="shared" si="23"/>
        <v>1.0438756419251305</v>
      </c>
      <c r="R382">
        <f t="shared" si="24"/>
        <v>1</v>
      </c>
    </row>
    <row r="383" spans="1:18" x14ac:dyDescent="0.2">
      <c r="A383">
        <f t="shared" si="25"/>
        <v>371</v>
      </c>
      <c r="B383" s="1">
        <v>24005000000</v>
      </c>
      <c r="C383" t="s">
        <v>32</v>
      </c>
      <c r="D383">
        <v>3.3E-3</v>
      </c>
      <c r="E383">
        <v>45165</v>
      </c>
      <c r="F383">
        <v>0.76190000000000002</v>
      </c>
      <c r="G383" s="2">
        <v>0.16370000000000001</v>
      </c>
      <c r="H383">
        <f t="shared" si="22"/>
        <v>-1.0339641123420911</v>
      </c>
      <c r="I383">
        <f>STANDARDIZE(E383,E$9,E$10)</f>
        <v>0.45866389338846741</v>
      </c>
      <c r="J383">
        <f>STANDARDIZE(F383,F$9,F$10)</f>
        <v>0.25954592885111433</v>
      </c>
      <c r="K383" s="2">
        <f>STANDARDIZE(G383,G$9,G$10)</f>
        <v>-0.66710463052418478</v>
      </c>
      <c r="L383" s="3">
        <f>SUMXMY2($E$3:$H$3, H383:K383)</f>
        <v>2.6208777607078129</v>
      </c>
      <c r="M383" s="3">
        <f>SUMXMY2($E$4:$H$4,H383:K383)</f>
        <v>0.44043321734643381</v>
      </c>
      <c r="N383">
        <f>SUMXMY2($E$5:$H$5,H383:K383)</f>
        <v>5.3424337748015365</v>
      </c>
      <c r="O383">
        <f>SUMXMY2($E$6:$H$6,H383:K383)</f>
        <v>3.6093233218212193</v>
      </c>
      <c r="P383" s="2">
        <f>SUMXMY2($E$7:$H$7,H383:K383)</f>
        <v>16.894798811443888</v>
      </c>
      <c r="Q383">
        <f t="shared" si="23"/>
        <v>0.44043321734643381</v>
      </c>
      <c r="R383">
        <f t="shared" si="24"/>
        <v>2</v>
      </c>
    </row>
    <row r="384" spans="1:18" x14ac:dyDescent="0.2">
      <c r="A384">
        <f t="shared" si="25"/>
        <v>372</v>
      </c>
      <c r="B384" s="1">
        <v>24005000000</v>
      </c>
      <c r="C384" t="s">
        <v>116</v>
      </c>
      <c r="D384">
        <v>3.2000000000000002E-3</v>
      </c>
      <c r="E384">
        <v>53704</v>
      </c>
      <c r="F384">
        <v>0.76329999999999998</v>
      </c>
      <c r="G384" s="2">
        <v>5.9400000000000001E-2</v>
      </c>
      <c r="H384">
        <f t="shared" si="22"/>
        <v>-1.0381042578630781</v>
      </c>
      <c r="I384">
        <f>STANDARDIZE(E384,E$9,E$10)</f>
        <v>1.0446129075154493</v>
      </c>
      <c r="J384">
        <f>STANDARDIZE(F384,F$9,F$10)</f>
        <v>0.28403527206435325</v>
      </c>
      <c r="K384" s="2">
        <f>STANDARDIZE(G384,G$9,G$10)</f>
        <v>-1.2838965797822006</v>
      </c>
      <c r="L384" s="3">
        <f>SUMXMY2($E$3:$H$3, H384:K384)</f>
        <v>5.2042950484487074</v>
      </c>
      <c r="M384" s="3">
        <f>SUMXMY2($E$4:$H$4,H384:K384)</f>
        <v>0.90664120508753276</v>
      </c>
      <c r="N384">
        <f>SUMXMY2($E$5:$H$5,H384:K384)</f>
        <v>9.1582729736873603</v>
      </c>
      <c r="O384">
        <f>SUMXMY2($E$6:$H$6,H384:K384)</f>
        <v>1.837647639686808</v>
      </c>
      <c r="P384" s="2">
        <f>SUMXMY2($E$7:$H$7,H384:K384)</f>
        <v>22.591834371401944</v>
      </c>
      <c r="Q384">
        <f t="shared" si="23"/>
        <v>0.90664120508753276</v>
      </c>
      <c r="R384">
        <f t="shared" si="24"/>
        <v>2</v>
      </c>
    </row>
    <row r="385" spans="1:18" x14ac:dyDescent="0.2">
      <c r="A385">
        <f t="shared" si="25"/>
        <v>373</v>
      </c>
      <c r="B385" s="1">
        <v>24005000000</v>
      </c>
      <c r="C385" t="s">
        <v>143</v>
      </c>
      <c r="D385">
        <v>2.8999999999999998E-3</v>
      </c>
      <c r="E385">
        <v>61182</v>
      </c>
      <c r="F385">
        <v>0.83879999999999999</v>
      </c>
      <c r="G385" s="2">
        <v>6.3299999999999995E-2</v>
      </c>
      <c r="H385">
        <f t="shared" si="22"/>
        <v>-1.05052469442604</v>
      </c>
      <c r="I385">
        <f>STANDARDIZE(E385,E$9,E$10)</f>
        <v>1.5577557494924454</v>
      </c>
      <c r="J385">
        <f>STANDARDIZE(F385,F$9,F$10)</f>
        <v>1.6047105667783517</v>
      </c>
      <c r="K385" s="2">
        <f>STANDARDIZE(G385,G$9,G$10)</f>
        <v>-1.260833410059226</v>
      </c>
      <c r="L385" s="3">
        <f>SUMXMY2($E$3:$H$3, H385:K385)</f>
        <v>10.884182402166388</v>
      </c>
      <c r="M385" s="3">
        <f>SUMXMY2($E$4:$H$4,H385:K385)</f>
        <v>2.1263508437129568</v>
      </c>
      <c r="N385">
        <f>SUMXMY2($E$5:$H$5,H385:K385)</f>
        <v>13.645551344801998</v>
      </c>
      <c r="O385">
        <f>SUMXMY2($E$6:$H$6,H385:K385)</f>
        <v>0.12786295518281723</v>
      </c>
      <c r="P385" s="2">
        <f>SUMXMY2($E$7:$H$7,H385:K385)</f>
        <v>31.069731822217996</v>
      </c>
      <c r="Q385">
        <f t="shared" si="23"/>
        <v>0.12786295518281723</v>
      </c>
      <c r="R385">
        <f t="shared" si="24"/>
        <v>4</v>
      </c>
    </row>
    <row r="386" spans="1:18" x14ac:dyDescent="0.2">
      <c r="A386">
        <f t="shared" si="25"/>
        <v>374</v>
      </c>
      <c r="B386" s="1">
        <v>24004000000</v>
      </c>
      <c r="C386" t="s">
        <v>161</v>
      </c>
      <c r="D386">
        <v>2.8999999999999998E-3</v>
      </c>
      <c r="E386">
        <v>47272</v>
      </c>
      <c r="F386">
        <v>0.7379</v>
      </c>
      <c r="G386" s="2">
        <v>0.1595</v>
      </c>
      <c r="H386">
        <f t="shared" si="22"/>
        <v>-1.05052469442604</v>
      </c>
      <c r="I386">
        <f>STANDARDIZE(E386,E$9,E$10)</f>
        <v>0.60324693270988106</v>
      </c>
      <c r="J386">
        <f>STANDARDIZE(F386,F$9,F$10)</f>
        <v>-0.16027138337585239</v>
      </c>
      <c r="K386" s="2">
        <f>STANDARDIZE(G386,G$9,G$10)</f>
        <v>-0.69194189022584995</v>
      </c>
      <c r="L386" s="3">
        <f>SUMXMY2($E$3:$H$3, H386:K386)</f>
        <v>2.3314728116480268</v>
      </c>
      <c r="M386" s="3">
        <f>SUMXMY2($E$4:$H$4,H386:K386)</f>
        <v>1.0022862815560318</v>
      </c>
      <c r="N386">
        <f>SUMXMY2($E$5:$H$5,H386:K386)</f>
        <v>5.7961285521595993</v>
      </c>
      <c r="O386">
        <f>SUMXMY2($E$6:$H$6,H386:K386)</f>
        <v>4.3236046292258452</v>
      </c>
      <c r="P386" s="2">
        <f>SUMXMY2($E$7:$H$7,H386:K386)</f>
        <v>16.495699100088796</v>
      </c>
      <c r="Q386">
        <f t="shared" si="23"/>
        <v>1.0022862815560318</v>
      </c>
      <c r="R386">
        <f t="shared" si="24"/>
        <v>2</v>
      </c>
    </row>
    <row r="387" spans="1:18" x14ac:dyDescent="0.2">
      <c r="A387">
        <f t="shared" si="25"/>
        <v>375</v>
      </c>
      <c r="B387" s="1">
        <v>24028000000</v>
      </c>
      <c r="C387" t="s">
        <v>181</v>
      </c>
      <c r="D387">
        <v>2.7000000000000001E-3</v>
      </c>
      <c r="E387">
        <v>66111</v>
      </c>
      <c r="F387">
        <v>0.82640000000000002</v>
      </c>
      <c r="G387" s="2">
        <v>1.34E-2</v>
      </c>
      <c r="H387">
        <f t="shared" si="22"/>
        <v>-1.0588049854680144</v>
      </c>
      <c r="I387">
        <f>STANDARDIZE(E387,E$9,E$10)</f>
        <v>1.8959853654465262</v>
      </c>
      <c r="J387">
        <f>STANDARDIZE(F387,F$9,F$10)</f>
        <v>1.3878049554610865</v>
      </c>
      <c r="K387" s="2">
        <f>STANDARDIZE(G387,G$9,G$10)</f>
        <v>-1.5559237098480561</v>
      </c>
      <c r="L387" s="3">
        <f>SUMXMY2($E$3:$H$3, H387:K387)</f>
        <v>12.21244796006998</v>
      </c>
      <c r="M387" s="3">
        <f>SUMXMY2($E$4:$H$4,H387:K387)</f>
        <v>2.9658330706807892</v>
      </c>
      <c r="N387">
        <f>SUMXMY2($E$5:$H$5,H387:K387)</f>
        <v>15.928915591506341</v>
      </c>
      <c r="O387">
        <f>SUMXMY2($E$6:$H$6,H387:K387)</f>
        <v>4.9663107037560675E-2</v>
      </c>
      <c r="P387" s="2">
        <f>SUMXMY2($E$7:$H$7,H387:K387)</f>
        <v>33.734448661069351</v>
      </c>
      <c r="Q387">
        <f t="shared" si="23"/>
        <v>4.9663107037560675E-2</v>
      </c>
      <c r="R387">
        <f t="shared" si="24"/>
        <v>4</v>
      </c>
    </row>
    <row r="388" spans="1:18" x14ac:dyDescent="0.2">
      <c r="A388">
        <f t="shared" si="25"/>
        <v>376</v>
      </c>
      <c r="B388" s="1">
        <v>24005000000</v>
      </c>
      <c r="C388" t="s">
        <v>125</v>
      </c>
      <c r="D388">
        <v>2.7000000000000001E-3</v>
      </c>
      <c r="E388">
        <v>66489</v>
      </c>
      <c r="F388">
        <v>0.81969999999999998</v>
      </c>
      <c r="G388" s="2">
        <v>8.1199999999999994E-2</v>
      </c>
      <c r="H388">
        <f t="shared" si="22"/>
        <v>-1.0588049854680144</v>
      </c>
      <c r="I388">
        <f>STANDARDIZE(E388,E$9,E$10)</f>
        <v>1.9219238509061818</v>
      </c>
      <c r="J388">
        <f>STANDARDIZE(F388,F$9,F$10)</f>
        <v>1.2706059557977243</v>
      </c>
      <c r="K388" s="2">
        <f>STANDARDIZE(G388,G$9,G$10)</f>
        <v>-1.1549793746640344</v>
      </c>
      <c r="L388" s="3">
        <f>SUMXMY2($E$3:$H$3, H388:K388)</f>
        <v>10.647427158697399</v>
      </c>
      <c r="M388" s="3">
        <f>SUMXMY2($E$4:$H$4,H388:K388)</f>
        <v>2.3650762936438525</v>
      </c>
      <c r="N388">
        <f>SUMXMY2($E$5:$H$5,H388:K388)</f>
        <v>14.122397601310148</v>
      </c>
      <c r="O388">
        <f>SUMXMY2($E$6:$H$6,H388:K388)</f>
        <v>5.8567991849677391E-2</v>
      </c>
      <c r="P388" s="2">
        <f>SUMXMY2($E$7:$H$7,H388:K388)</f>
        <v>30.895165682043007</v>
      </c>
      <c r="Q388">
        <f t="shared" si="23"/>
        <v>5.8567991849677391E-2</v>
      </c>
      <c r="R388">
        <f t="shared" si="24"/>
        <v>4</v>
      </c>
    </row>
    <row r="389" spans="1:18" x14ac:dyDescent="0.2">
      <c r="A389">
        <f t="shared" si="25"/>
        <v>377</v>
      </c>
      <c r="B389" s="1">
        <v>24005000000</v>
      </c>
      <c r="C389" t="s">
        <v>149</v>
      </c>
      <c r="D389">
        <v>2.5999999999999999E-3</v>
      </c>
      <c r="E389">
        <v>45689</v>
      </c>
      <c r="F389">
        <v>0.76190000000000002</v>
      </c>
      <c r="G389" s="2">
        <v>0.1535</v>
      </c>
      <c r="H389">
        <f t="shared" si="22"/>
        <v>-1.0629451309890017</v>
      </c>
      <c r="I389">
        <f>STANDARDIZE(E389,E$9,E$10)</f>
        <v>0.49462094730608519</v>
      </c>
      <c r="J389">
        <f>STANDARDIZE(F389,F$9,F$10)</f>
        <v>0.25954592885111433</v>
      </c>
      <c r="K389" s="2">
        <f>STANDARDIZE(G389,G$9,G$10)</f>
        <v>-0.72742368979965721</v>
      </c>
      <c r="L389" s="3">
        <f>SUMXMY2($E$3:$H$3, H389:K389)</f>
        <v>2.8227682274789658</v>
      </c>
      <c r="M389" s="3">
        <f>SUMXMY2($E$4:$H$4,H389:K389)</f>
        <v>0.45496813561989591</v>
      </c>
      <c r="N389">
        <f>SUMXMY2($E$5:$H$5,H389:K389)</f>
        <v>5.6797598014198964</v>
      </c>
      <c r="O389">
        <f>SUMXMY2($E$6:$H$6,H389:K389)</f>
        <v>3.4325064661543552</v>
      </c>
      <c r="P389" s="2">
        <f>SUMXMY2($E$7:$H$7,H389:K389)</f>
        <v>17.447141145638383</v>
      </c>
      <c r="Q389">
        <f t="shared" si="23"/>
        <v>0.45496813561989591</v>
      </c>
      <c r="R389">
        <f t="shared" si="24"/>
        <v>2</v>
      </c>
    </row>
    <row r="390" spans="1:18" x14ac:dyDescent="0.2">
      <c r="A390">
        <f t="shared" si="25"/>
        <v>378</v>
      </c>
      <c r="B390" s="1">
        <v>24028000000</v>
      </c>
      <c r="C390" t="s">
        <v>147</v>
      </c>
      <c r="D390">
        <v>2.5999999999999999E-3</v>
      </c>
      <c r="E390">
        <v>69541</v>
      </c>
      <c r="F390">
        <v>0.80149999999999999</v>
      </c>
      <c r="G390" s="2">
        <v>2.63E-2</v>
      </c>
      <c r="H390">
        <f t="shared" si="22"/>
        <v>-1.0629451309890017</v>
      </c>
      <c r="I390">
        <f>STANDARDIZE(E390,E$9,E$10)</f>
        <v>2.1313531038767342</v>
      </c>
      <c r="J390">
        <f>STANDARDIZE(F390,F$9,F$10)</f>
        <v>0.95224449402560829</v>
      </c>
      <c r="K390" s="2">
        <f>STANDARDIZE(G390,G$9,G$10)</f>
        <v>-1.4796378407643707</v>
      </c>
      <c r="L390" s="3">
        <f>SUMXMY2($E$3:$H$3, H390:K390)</f>
        <v>11.440554625076242</v>
      </c>
      <c r="M390" s="3">
        <f>SUMXMY2($E$4:$H$4,H390:K390)</f>
        <v>3.1180870010547368</v>
      </c>
      <c r="N390">
        <f>SUMXMY2($E$5:$H$5,H390:K390)</f>
        <v>15.894348661253762</v>
      </c>
      <c r="O390">
        <f>SUMXMY2($E$6:$H$6,H390:K390)</f>
        <v>0.29999036903112025</v>
      </c>
      <c r="P390" s="2">
        <f>SUMXMY2($E$7:$H$7,H390:K390)</f>
        <v>32.689028289292921</v>
      </c>
      <c r="Q390">
        <f t="shared" si="23"/>
        <v>0.29999036903112025</v>
      </c>
      <c r="R390">
        <f t="shared" si="24"/>
        <v>4</v>
      </c>
    </row>
    <row r="391" spans="1:18" x14ac:dyDescent="0.2">
      <c r="A391">
        <f t="shared" si="25"/>
        <v>379</v>
      </c>
      <c r="B391" s="1">
        <v>24005000000</v>
      </c>
      <c r="C391" t="s">
        <v>139</v>
      </c>
      <c r="D391">
        <v>2.5000000000000001E-3</v>
      </c>
      <c r="E391">
        <v>66098</v>
      </c>
      <c r="F391">
        <v>0.80020000000000002</v>
      </c>
      <c r="G391" s="2">
        <v>4.2700000000000002E-2</v>
      </c>
      <c r="H391">
        <f t="shared" si="22"/>
        <v>-1.067085276509989</v>
      </c>
      <c r="I391">
        <f>STANDARDIZE(E391,E$9,E$10)</f>
        <v>1.8950933011317761</v>
      </c>
      <c r="J391">
        <f>STANDARDIZE(F391,F$9,F$10)</f>
        <v>0.92950438961331483</v>
      </c>
      <c r="K391" s="2">
        <f>STANDARDIZE(G391,G$9,G$10)</f>
        <v>-1.3826542552626309</v>
      </c>
      <c r="L391" s="3">
        <f>SUMXMY2($E$3:$H$3, H391:K391)</f>
        <v>10.014957538431553</v>
      </c>
      <c r="M391" s="3">
        <f>SUMXMY2($E$4:$H$4,H391:K391)</f>
        <v>2.3169687993003887</v>
      </c>
      <c r="N391">
        <f>SUMXMY2($E$5:$H$5,H391:K391)</f>
        <v>14.154836801824327</v>
      </c>
      <c r="O391">
        <f>SUMXMY2($E$6:$H$6,H391:K391)</f>
        <v>0.21603425070520216</v>
      </c>
      <c r="P391" s="2">
        <f>SUMXMY2($E$7:$H$7,H391:K391)</f>
        <v>30.455849538173396</v>
      </c>
      <c r="Q391">
        <f t="shared" si="23"/>
        <v>0.21603425070520216</v>
      </c>
      <c r="R391">
        <f t="shared" si="24"/>
        <v>4</v>
      </c>
    </row>
    <row r="392" spans="1:18" x14ac:dyDescent="0.2">
      <c r="A392">
        <f t="shared" si="25"/>
        <v>380</v>
      </c>
      <c r="B392" s="1">
        <v>24005000000</v>
      </c>
      <c r="C392" t="s">
        <v>140</v>
      </c>
      <c r="D392">
        <v>2.3E-3</v>
      </c>
      <c r="E392">
        <v>65126</v>
      </c>
      <c r="F392">
        <v>0.82640000000000002</v>
      </c>
      <c r="G392" s="2">
        <v>4.9200000000000001E-2</v>
      </c>
      <c r="H392">
        <f t="shared" si="22"/>
        <v>-1.0753655675519633</v>
      </c>
      <c r="I392">
        <f>STANDARDIZE(E392,E$9,E$10)</f>
        <v>1.8283943385212331</v>
      </c>
      <c r="J392">
        <f>STANDARDIZE(F392,F$9,F$10)</f>
        <v>1.3878049554610865</v>
      </c>
      <c r="K392" s="2">
        <f>STANDARDIZE(G392,G$9,G$10)</f>
        <v>-1.3442156390576732</v>
      </c>
      <c r="L392" s="3">
        <f>SUMXMY2($E$3:$H$3, H392:K392)</f>
        <v>11.278706812447817</v>
      </c>
      <c r="M392" s="3">
        <f>SUMXMY2($E$4:$H$4,H392:K392)</f>
        <v>2.4956055406285307</v>
      </c>
      <c r="N392">
        <f>SUMXMY2($E$5:$H$5,H392:K392)</f>
        <v>14.722026078978047</v>
      </c>
      <c r="O392">
        <f>SUMXMY2($E$6:$H$6,H392:K392)</f>
        <v>0</v>
      </c>
      <c r="P392" s="2">
        <f>SUMXMY2($E$7:$H$7,H392:K392)</f>
        <v>32.089186369227491</v>
      </c>
      <c r="Q392">
        <f t="shared" si="23"/>
        <v>0</v>
      </c>
      <c r="R392">
        <f t="shared" si="24"/>
        <v>4</v>
      </c>
    </row>
    <row r="393" spans="1:18" x14ac:dyDescent="0.2">
      <c r="A393">
        <f t="shared" si="25"/>
        <v>381</v>
      </c>
      <c r="B393" s="1">
        <v>24005000000</v>
      </c>
      <c r="C393" t="s">
        <v>50</v>
      </c>
      <c r="D393">
        <v>2.2000000000000001E-3</v>
      </c>
      <c r="E393">
        <v>46253</v>
      </c>
      <c r="F393">
        <v>0.79010000000000002</v>
      </c>
      <c r="G393" s="2">
        <v>0.15429999999999999</v>
      </c>
      <c r="H393">
        <f t="shared" si="22"/>
        <v>-1.0795057130729506</v>
      </c>
      <c r="I393">
        <f>STANDARDIZE(E393,E$9,E$10)</f>
        <v>0.53332281449985708</v>
      </c>
      <c r="J393">
        <f>STANDARDIZE(F393,F$9,F$10)</f>
        <v>0.75283127071779987</v>
      </c>
      <c r="K393" s="2">
        <f>STANDARDIZE(G393,G$9,G$10)</f>
        <v>-0.72269278318981622</v>
      </c>
      <c r="L393" s="3">
        <f>SUMXMY2($E$3:$H$3, H393:K393)</f>
        <v>4.0246098131994987</v>
      </c>
      <c r="M393" s="3">
        <f>SUMXMY2($E$4:$H$4,H393:K393)</f>
        <v>0.23320827530658667</v>
      </c>
      <c r="N393">
        <f>SUMXMY2($E$5:$H$5,H393:K393)</f>
        <v>6.2947944835911009</v>
      </c>
      <c r="O393">
        <f>SUMXMY2($E$6:$H$6,H393:K393)</f>
        <v>2.4667096338185885</v>
      </c>
      <c r="P393" s="2">
        <f>SUMXMY2($E$7:$H$7,H393:K393)</f>
        <v>19.416831458981093</v>
      </c>
      <c r="Q393">
        <f t="shared" si="23"/>
        <v>0.23320827530658667</v>
      </c>
      <c r="R393">
        <f t="shared" si="24"/>
        <v>2</v>
      </c>
    </row>
    <row r="394" spans="1:18" x14ac:dyDescent="0.2">
      <c r="A394">
        <f t="shared" si="25"/>
        <v>382</v>
      </c>
      <c r="B394" s="1">
        <v>24005000000</v>
      </c>
      <c r="C394" t="s">
        <v>139</v>
      </c>
      <c r="D394">
        <v>2.0999999999999999E-3</v>
      </c>
      <c r="E394">
        <v>57175</v>
      </c>
      <c r="F394">
        <v>0.77749999999999997</v>
      </c>
      <c r="G394" s="2">
        <v>3.5999999999999997E-2</v>
      </c>
      <c r="H394">
        <f t="shared" si="22"/>
        <v>-1.0836458585939377</v>
      </c>
      <c r="I394">
        <f>STANDARDIZE(E394,E$9,E$10)</f>
        <v>1.2827940795537154</v>
      </c>
      <c r="J394">
        <f>STANDARDIZE(F394,F$9,F$10)</f>
        <v>0.53242718179864157</v>
      </c>
      <c r="K394" s="2">
        <f>STANDARDIZE(G394,G$9,G$10)</f>
        <v>-1.422275598120049</v>
      </c>
      <c r="L394" s="3">
        <f>SUMXMY2($E$3:$H$3, H394:K394)</f>
        <v>6.8751340362446163</v>
      </c>
      <c r="M394" s="3">
        <f>SUMXMY2($E$4:$H$4,H394:K394)</f>
        <v>1.2200373537808409</v>
      </c>
      <c r="N394">
        <f>SUMXMY2($E$5:$H$5,H394:K394)</f>
        <v>10.954075881637277</v>
      </c>
      <c r="O394">
        <f>SUMXMY2($E$6:$H$6,H394:K394)</f>
        <v>1.0355126986897027</v>
      </c>
      <c r="P394" s="2">
        <f>SUMXMY2($E$7:$H$7,H394:K394)</f>
        <v>25.655318651522208</v>
      </c>
      <c r="Q394">
        <f t="shared" si="23"/>
        <v>1.0355126986897027</v>
      </c>
      <c r="R394">
        <f t="shared" si="24"/>
        <v>4</v>
      </c>
    </row>
    <row r="395" spans="1:18" x14ac:dyDescent="0.2">
      <c r="A395">
        <f t="shared" si="25"/>
        <v>383</v>
      </c>
      <c r="B395" s="1">
        <v>24005000000</v>
      </c>
      <c r="C395" t="s">
        <v>116</v>
      </c>
      <c r="D395">
        <v>2E-3</v>
      </c>
      <c r="E395">
        <v>50759</v>
      </c>
      <c r="F395">
        <v>0.81179999999999997</v>
      </c>
      <c r="G395" s="2">
        <v>0.1187</v>
      </c>
      <c r="H395">
        <f t="shared" si="22"/>
        <v>-1.087786004114925</v>
      </c>
      <c r="I395">
        <f>STANDARDIZE(E395,E$9,E$10)</f>
        <v>0.84252603005860871</v>
      </c>
      <c r="J395">
        <f>STANDARDIZE(F395,F$9,F$10)</f>
        <v>1.1324160905230143</v>
      </c>
      <c r="K395" s="2">
        <f>STANDARDIZE(G395,G$9,G$10)</f>
        <v>-0.93321812732773912</v>
      </c>
      <c r="L395" s="3">
        <f>SUMXMY2($E$3:$H$3, H395:K395)</f>
        <v>6.2100254243323594</v>
      </c>
      <c r="M395" s="3">
        <f>SUMXMY2($E$4:$H$4,H395:K395)</f>
        <v>0.487669752136908</v>
      </c>
      <c r="N395">
        <f>SUMXMY2($E$5:$H$5,H395:K395)</f>
        <v>8.5399054596867021</v>
      </c>
      <c r="O395">
        <f>SUMXMY2($E$6:$H$6,H395:K395)</f>
        <v>1.2062330158579251</v>
      </c>
      <c r="P395" s="2">
        <f>SUMXMY2($E$7:$H$7,H395:K395)</f>
        <v>23.406551507489166</v>
      </c>
      <c r="Q395">
        <f t="shared" si="23"/>
        <v>0.487669752136908</v>
      </c>
      <c r="R395">
        <f t="shared" si="24"/>
        <v>2</v>
      </c>
    </row>
    <row r="396" spans="1:18" x14ac:dyDescent="0.2">
      <c r="A396">
        <f t="shared" si="25"/>
        <v>384</v>
      </c>
      <c r="B396" s="1">
        <v>24005000000</v>
      </c>
      <c r="C396" t="s">
        <v>32</v>
      </c>
      <c r="D396">
        <v>2E-3</v>
      </c>
      <c r="E396">
        <v>75513</v>
      </c>
      <c r="F396">
        <v>0.79920000000000002</v>
      </c>
      <c r="G396" s="2">
        <v>6.3E-3</v>
      </c>
      <c r="H396">
        <f t="shared" si="22"/>
        <v>-1.087786004114925</v>
      </c>
      <c r="I396">
        <f>STANDARDIZE(E396,E$9,E$10)</f>
        <v>2.5411537260065313</v>
      </c>
      <c r="J396">
        <f>STANDARDIZE(F396,F$9,F$10)</f>
        <v>0.91201200160385787</v>
      </c>
      <c r="K396" s="2">
        <f>STANDARDIZE(G396,G$9,G$10)</f>
        <v>-1.5979105060103946</v>
      </c>
      <c r="L396" s="3">
        <f>SUMXMY2($E$3:$H$3, H396:K396)</f>
        <v>13.84983011999673</v>
      </c>
      <c r="M396" s="3">
        <f>SUMXMY2($E$4:$H$4,H396:K396)</f>
        <v>4.722540201618612</v>
      </c>
      <c r="N396">
        <f>SUMXMY2($E$5:$H$5,H396:K396)</f>
        <v>18.937535744643746</v>
      </c>
      <c r="O396">
        <f>SUMXMY2($E$6:$H$6,H396:K396)</f>
        <v>0.79892023215117813</v>
      </c>
      <c r="P396" s="2">
        <f>SUMXMY2($E$7:$H$7,H396:K396)</f>
        <v>36.35481020493723</v>
      </c>
      <c r="Q396">
        <f t="shared" si="23"/>
        <v>0.79892023215117813</v>
      </c>
      <c r="R396">
        <f t="shared" si="24"/>
        <v>4</v>
      </c>
    </row>
    <row r="397" spans="1:18" x14ac:dyDescent="0.2">
      <c r="A397">
        <f t="shared" si="25"/>
        <v>385</v>
      </c>
      <c r="B397" s="1">
        <v>24005000000</v>
      </c>
      <c r="C397" t="s">
        <v>32</v>
      </c>
      <c r="D397">
        <v>1.6999999999999999E-3</v>
      </c>
      <c r="E397">
        <v>57223</v>
      </c>
      <c r="F397">
        <v>0.76949999999999996</v>
      </c>
      <c r="G397" s="2">
        <v>9.06E-2</v>
      </c>
      <c r="H397">
        <f t="shared" si="22"/>
        <v>-1.1002064406778866</v>
      </c>
      <c r="I397">
        <f>STANDARDIZE(E397,E$9,E$10)</f>
        <v>1.2860878554851003</v>
      </c>
      <c r="J397">
        <f>STANDARDIZE(F397,F$9,F$10)</f>
        <v>0.39248807772298594</v>
      </c>
      <c r="K397" s="2">
        <f>STANDARDIZE(G397,G$9,G$10)</f>
        <v>-1.099391221998403</v>
      </c>
      <c r="L397" s="3">
        <f>SUMXMY2($E$3:$H$3, H397:K397)</f>
        <v>5.6901035964342315</v>
      </c>
      <c r="M397" s="3">
        <f>SUMXMY2($E$4:$H$4,H397:K397)</f>
        <v>0.95293217078288706</v>
      </c>
      <c r="N397">
        <f>SUMXMY2($E$5:$H$5,H397:K397)</f>
        <v>9.6352379206919743</v>
      </c>
      <c r="O397">
        <f>SUMXMY2($E$6:$H$6,H397:K397)</f>
        <v>1.34530807281941</v>
      </c>
      <c r="P397" s="2">
        <f>SUMXMY2($E$7:$H$7,H397:K397)</f>
        <v>23.401896541923698</v>
      </c>
      <c r="Q397">
        <f t="shared" si="23"/>
        <v>0.95293217078288706</v>
      </c>
      <c r="R397">
        <f t="shared" si="24"/>
        <v>2</v>
      </c>
    </row>
    <row r="398" spans="1:18" x14ac:dyDescent="0.2">
      <c r="A398">
        <f t="shared" si="25"/>
        <v>386</v>
      </c>
      <c r="B398" s="1">
        <v>24004000000</v>
      </c>
      <c r="C398" t="s">
        <v>113</v>
      </c>
      <c r="D398">
        <v>1.6000000000000001E-3</v>
      </c>
      <c r="E398">
        <v>43915</v>
      </c>
      <c r="F398">
        <v>0.75429999999999997</v>
      </c>
      <c r="G398" s="2">
        <v>0.1898</v>
      </c>
      <c r="H398">
        <f t="shared" ref="H398:H429" si="26">STANDARDIZE(D398,D$9,D$10)</f>
        <v>-1.1043465861988739</v>
      </c>
      <c r="I398">
        <f>STANDARDIZE(E398,E$9,E$10)</f>
        <v>0.37288847850865392</v>
      </c>
      <c r="J398">
        <f>STANDARDIZE(F398,F$9,F$10)</f>
        <v>0.12660377997924077</v>
      </c>
      <c r="K398" s="2">
        <f>STANDARDIZE(G398,G$9,G$10)</f>
        <v>-0.51275880237812343</v>
      </c>
      <c r="L398" s="3">
        <f>SUMXMY2($E$3:$H$3, H398:K398)</f>
        <v>2.1829405850908441</v>
      </c>
      <c r="M398" s="3">
        <f>SUMXMY2($E$4:$H$4,H398:K398)</f>
        <v>0.71991350297552958</v>
      </c>
      <c r="N398">
        <f>SUMXMY2($E$5:$H$5,H398:K398)</f>
        <v>4.9098048150514897</v>
      </c>
      <c r="O398">
        <f>SUMXMY2($E$6:$H$6,H398:K398)</f>
        <v>4.4012860842707235</v>
      </c>
      <c r="P398" s="2">
        <f>SUMXMY2($E$7:$H$7,H398:K398)</f>
        <v>15.879939192093293</v>
      </c>
      <c r="Q398">
        <f t="shared" ref="Q398:Q429" si="27">MIN(L398:P398)</f>
        <v>0.71991350297552958</v>
      </c>
      <c r="R398">
        <f t="shared" ref="R398:R429" si="28">MATCH(Q398,L398:P398,0)</f>
        <v>2</v>
      </c>
    </row>
    <row r="399" spans="1:18" x14ac:dyDescent="0.2">
      <c r="A399">
        <f t="shared" ref="A399:A429" si="29">A398+1</f>
        <v>387</v>
      </c>
      <c r="B399" s="1">
        <v>24005000000</v>
      </c>
      <c r="C399" t="s">
        <v>104</v>
      </c>
      <c r="D399">
        <v>1.5E-3</v>
      </c>
      <c r="E399">
        <v>55288</v>
      </c>
      <c r="F399">
        <v>0.76419999999999999</v>
      </c>
      <c r="G399" s="2">
        <v>7.9299999999999995E-2</v>
      </c>
      <c r="H399">
        <f t="shared" si="26"/>
        <v>-1.108486731719861</v>
      </c>
      <c r="I399">
        <f>STANDARDIZE(E399,E$9,E$10)</f>
        <v>1.153307513251149</v>
      </c>
      <c r="J399">
        <f>STANDARDIZE(F399,F$9,F$10)</f>
        <v>0.29977842127286475</v>
      </c>
      <c r="K399" s="2">
        <f>STANDARDIZE(G399,G$9,G$10)</f>
        <v>-1.1662152778624069</v>
      </c>
      <c r="L399" s="3">
        <f>SUMXMY2($E$3:$H$3, H399:K399)</f>
        <v>5.3151238144629129</v>
      </c>
      <c r="M399" s="3">
        <f>SUMXMY2($E$4:$H$4,H399:K399)</f>
        <v>0.93557708237753201</v>
      </c>
      <c r="N399">
        <f>SUMXMY2($E$5:$H$5,H399:K399)</f>
        <v>9.32238456035223</v>
      </c>
      <c r="O399">
        <f>SUMXMY2($E$6:$H$6,H399:K399)</f>
        <v>1.6723251008523572</v>
      </c>
      <c r="P399" s="2">
        <f>SUMXMY2($E$7:$H$7,H399:K399)</f>
        <v>22.844680205054896</v>
      </c>
      <c r="Q399">
        <f t="shared" si="27"/>
        <v>0.93557708237753201</v>
      </c>
      <c r="R399">
        <f t="shared" si="28"/>
        <v>2</v>
      </c>
    </row>
    <row r="400" spans="1:18" x14ac:dyDescent="0.2">
      <c r="A400">
        <f t="shared" si="29"/>
        <v>388</v>
      </c>
      <c r="B400" s="1">
        <v>24028000000</v>
      </c>
      <c r="C400" t="s">
        <v>147</v>
      </c>
      <c r="D400">
        <v>1.4E-3</v>
      </c>
      <c r="E400">
        <v>57223</v>
      </c>
      <c r="F400">
        <v>0.8054</v>
      </c>
      <c r="G400" s="2">
        <v>8.6599999999999996E-2</v>
      </c>
      <c r="H400">
        <f t="shared" si="26"/>
        <v>-1.1126268772408485</v>
      </c>
      <c r="I400">
        <f>STANDARDIZE(E400,E$9,E$10)</f>
        <v>1.2860878554851003</v>
      </c>
      <c r="J400">
        <f>STANDARDIZE(F400,F$9,F$10)</f>
        <v>1.0204648072624904</v>
      </c>
      <c r="K400" s="2">
        <f>STANDARDIZE(G400,G$9,G$10)</f>
        <v>-1.1230457550476078</v>
      </c>
      <c r="L400" s="3">
        <f>SUMXMY2($E$3:$H$3, H400:K400)</f>
        <v>7.4565663641370357</v>
      </c>
      <c r="M400" s="3">
        <f>SUMXMY2($E$4:$H$4,H400:K400)</f>
        <v>0.94648989813065021</v>
      </c>
      <c r="N400">
        <f>SUMXMY2($E$5:$H$5,H400:K400)</f>
        <v>10.624083725235524</v>
      </c>
      <c r="O400">
        <f>SUMXMY2($E$6:$H$6,H400:K400)</f>
        <v>0.47933962881434267</v>
      </c>
      <c r="P400" s="2">
        <f>SUMXMY2($E$7:$H$7,H400:K400)</f>
        <v>26.098505640787092</v>
      </c>
      <c r="Q400">
        <f t="shared" si="27"/>
        <v>0.47933962881434267</v>
      </c>
      <c r="R400">
        <f t="shared" si="28"/>
        <v>4</v>
      </c>
    </row>
    <row r="401" spans="1:18" x14ac:dyDescent="0.2">
      <c r="A401">
        <f t="shared" si="29"/>
        <v>389</v>
      </c>
      <c r="B401" s="1">
        <v>24510000000</v>
      </c>
      <c r="C401" t="s">
        <v>182</v>
      </c>
      <c r="D401">
        <v>1.1999999999999999E-3</v>
      </c>
      <c r="E401">
        <v>60859</v>
      </c>
      <c r="F401">
        <v>0.77480000000000004</v>
      </c>
      <c r="G401" s="2">
        <v>1.66E-2</v>
      </c>
      <c r="H401">
        <f t="shared" si="26"/>
        <v>-1.1209071682828229</v>
      </c>
      <c r="I401">
        <f>STANDARDIZE(E401,E$9,E$10)</f>
        <v>1.5355913822875018</v>
      </c>
      <c r="J401">
        <f>STANDARDIZE(F401,F$9,F$10)</f>
        <v>0.48519773417310913</v>
      </c>
      <c r="K401" s="2">
        <f>STANDARDIZE(G401,G$9,G$10)</f>
        <v>-1.5370000834086923</v>
      </c>
      <c r="L401" s="3">
        <f>SUMXMY2($E$3:$H$3, H401:K401)</f>
        <v>8.0308718086673849</v>
      </c>
      <c r="M401" s="3">
        <f>SUMXMY2($E$4:$H$4,H401:K401)</f>
        <v>1.8516205533237813</v>
      </c>
      <c r="N401">
        <f>SUMXMY2($E$5:$H$5,H401:K401)</f>
        <v>12.60004769660874</v>
      </c>
      <c r="O401">
        <f>SUMXMY2($E$6:$H$6,H401:K401)</f>
        <v>0.93967324648127648</v>
      </c>
      <c r="P401" s="2">
        <f>SUMXMY2($E$7:$H$7,H401:K401)</f>
        <v>27.752366195688715</v>
      </c>
      <c r="Q401">
        <f t="shared" si="27"/>
        <v>0.93967324648127648</v>
      </c>
      <c r="R401">
        <f t="shared" si="28"/>
        <v>4</v>
      </c>
    </row>
    <row r="402" spans="1:18" x14ac:dyDescent="0.2">
      <c r="A402">
        <f t="shared" si="29"/>
        <v>390</v>
      </c>
      <c r="B402" s="1">
        <v>24005000000</v>
      </c>
      <c r="C402" t="s">
        <v>143</v>
      </c>
      <c r="D402">
        <v>1.1000000000000001E-3</v>
      </c>
      <c r="E402">
        <v>54149</v>
      </c>
      <c r="F402">
        <v>0.80649999999999999</v>
      </c>
      <c r="G402" s="2">
        <v>0.15970000000000001</v>
      </c>
      <c r="H402">
        <f t="shared" si="26"/>
        <v>-1.12504731380381</v>
      </c>
      <c r="I402">
        <f>STANDARDIZE(E402,E$9,E$10)</f>
        <v>1.075148955212663</v>
      </c>
      <c r="J402">
        <f>STANDARDIZE(F402,F$9,F$10)</f>
        <v>1.039706434072893</v>
      </c>
      <c r="K402" s="2">
        <f>STANDARDIZE(G402,G$9,G$10)</f>
        <v>-0.69075916357338962</v>
      </c>
      <c r="L402" s="3">
        <f>SUMXMY2($E$3:$H$3, H402:K402)</f>
        <v>6.032753017190668</v>
      </c>
      <c r="M402" s="3">
        <f>SUMXMY2($E$4:$H$4,H402:K402)</f>
        <v>0.55679420231009691</v>
      </c>
      <c r="N402">
        <f>SUMXMY2($E$5:$H$5,H402:K402)</f>
        <v>8.5158643226965118</v>
      </c>
      <c r="O402">
        <f>SUMXMY2($E$6:$H$6,H402:K402)</f>
        <v>1.1180248293312964</v>
      </c>
      <c r="P402" s="2">
        <f>SUMXMY2($E$7:$H$7,H402:K402)</f>
        <v>23.019429102418872</v>
      </c>
      <c r="Q402">
        <f t="shared" si="27"/>
        <v>0.55679420231009691</v>
      </c>
      <c r="R402">
        <f t="shared" si="28"/>
        <v>2</v>
      </c>
    </row>
    <row r="403" spans="1:18" x14ac:dyDescent="0.2">
      <c r="A403">
        <f t="shared" si="29"/>
        <v>391</v>
      </c>
      <c r="B403" s="1">
        <v>24510000000</v>
      </c>
      <c r="C403" t="s">
        <v>183</v>
      </c>
      <c r="D403">
        <v>1.1000000000000001E-3</v>
      </c>
      <c r="E403">
        <v>53447</v>
      </c>
      <c r="F403">
        <v>0.67720000000000002</v>
      </c>
      <c r="G403" s="2">
        <v>5.8500000000000003E-2</v>
      </c>
      <c r="H403">
        <f t="shared" si="26"/>
        <v>-1.12504731380381</v>
      </c>
      <c r="I403">
        <f>STANDARDIZE(E403,E$9,E$10)</f>
        <v>1.0269774822161597</v>
      </c>
      <c r="J403">
        <f>STANDARDIZE(F403,F$9,F$10)</f>
        <v>-1.2220593355498877</v>
      </c>
      <c r="K403" s="2">
        <f>STANDARDIZE(G403,G$9,G$10)</f>
        <v>-1.2892188497182717</v>
      </c>
      <c r="L403" s="3">
        <f>SUMXMY2($E$3:$H$3, H403:K403)</f>
        <v>4.8299372651937365</v>
      </c>
      <c r="M403" s="3">
        <f>SUMXMY2($E$4:$H$4,H403:K403)</f>
        <v>4.614071298410777</v>
      </c>
      <c r="N403">
        <f>SUMXMY2($E$5:$H$5,H403:K403)</f>
        <v>10.834848419750246</v>
      </c>
      <c r="O403">
        <f>SUMXMY2($E$6:$H$6,H403:K403)</f>
        <v>7.4591535178123989</v>
      </c>
      <c r="P403" s="2">
        <f>SUMXMY2($E$7:$H$7,H403:K403)</f>
        <v>20.518593076231017</v>
      </c>
      <c r="Q403">
        <f t="shared" si="27"/>
        <v>4.614071298410777</v>
      </c>
      <c r="R403">
        <f t="shared" si="28"/>
        <v>2</v>
      </c>
    </row>
    <row r="404" spans="1:18" x14ac:dyDescent="0.2">
      <c r="A404">
        <f t="shared" si="29"/>
        <v>392</v>
      </c>
      <c r="B404" s="1">
        <v>24510000000</v>
      </c>
      <c r="C404" t="s">
        <v>106</v>
      </c>
      <c r="D404">
        <v>1E-3</v>
      </c>
      <c r="E404">
        <v>39841</v>
      </c>
      <c r="F404">
        <v>0.74129999999999996</v>
      </c>
      <c r="G404" s="2">
        <v>0.29899999999999999</v>
      </c>
      <c r="H404">
        <f t="shared" si="26"/>
        <v>-1.1291874593247972</v>
      </c>
      <c r="I404">
        <f>STANDARDIZE(E404,E$9,E$10)</f>
        <v>9.3329246332365778E-2</v>
      </c>
      <c r="J404">
        <f>STANDARDIZE(F404,F$9,F$10)</f>
        <v>-0.10079726414369955</v>
      </c>
      <c r="K404" s="2">
        <f>STANDARDIZE(G404,G$9,G$10)</f>
        <v>0.13300994986516831</v>
      </c>
      <c r="L404" s="3">
        <f>SUMXMY2($E$3:$H$3, H404:K404)</f>
        <v>1.2323354266883209</v>
      </c>
      <c r="M404" s="3">
        <f>SUMXMY2($E$4:$H$4,H404:K404)</f>
        <v>1.9515361100941306</v>
      </c>
      <c r="N404">
        <f>SUMXMY2($E$5:$H$5,H404:K404)</f>
        <v>3.3147602009325445</v>
      </c>
      <c r="O404">
        <f>SUMXMY2($E$6:$H$6,H404:K404)</f>
        <v>7.4114796789471011</v>
      </c>
      <c r="P404" s="2">
        <f>SUMXMY2($E$7:$H$7,H404:K404)</f>
        <v>12.219534293561697</v>
      </c>
      <c r="Q404">
        <f t="shared" si="27"/>
        <v>1.2323354266883209</v>
      </c>
      <c r="R404">
        <f t="shared" si="28"/>
        <v>1</v>
      </c>
    </row>
    <row r="405" spans="1:18" x14ac:dyDescent="0.2">
      <c r="A405">
        <f t="shared" si="29"/>
        <v>393</v>
      </c>
      <c r="B405" s="1">
        <v>24028000000</v>
      </c>
      <c r="C405" t="s">
        <v>184</v>
      </c>
      <c r="D405">
        <v>1E-3</v>
      </c>
      <c r="E405">
        <v>65097</v>
      </c>
      <c r="F405">
        <v>0.87929999999999997</v>
      </c>
      <c r="G405" s="2">
        <v>4.6399999999999997E-2</v>
      </c>
      <c r="H405">
        <f t="shared" si="26"/>
        <v>-1.1291874593247972</v>
      </c>
      <c r="I405">
        <f>STANDARDIZE(E405,E$9,E$10)</f>
        <v>1.8264043488960213</v>
      </c>
      <c r="J405">
        <f>STANDARDIZE(F405,F$9,F$10)</f>
        <v>2.313152281161357</v>
      </c>
      <c r="K405" s="2">
        <f>STANDARDIZE(G405,G$9,G$10)</f>
        <v>-1.3607738121921165</v>
      </c>
      <c r="L405" s="3">
        <f>SUMXMY2($E$3:$H$3, H405:K405)</f>
        <v>16.015736971917036</v>
      </c>
      <c r="M405" s="3">
        <f>SUMXMY2($E$4:$H$4,H405:K405)</f>
        <v>4.6263642461236767</v>
      </c>
      <c r="N405">
        <f>SUMXMY2($E$5:$H$5,H405:K405)</f>
        <v>18.334266673338885</v>
      </c>
      <c r="O405">
        <f>SUMXMY2($E$6:$H$6,H405:K405)</f>
        <v>0.85944260237090775</v>
      </c>
      <c r="P405" s="2">
        <f>SUMXMY2($E$7:$H$7,H405:K405)</f>
        <v>38.256778969731741</v>
      </c>
      <c r="Q405">
        <f t="shared" si="27"/>
        <v>0.85944260237090775</v>
      </c>
      <c r="R405">
        <f t="shared" si="28"/>
        <v>4</v>
      </c>
    </row>
    <row r="406" spans="1:18" x14ac:dyDescent="0.2">
      <c r="A406">
        <f t="shared" si="29"/>
        <v>394</v>
      </c>
      <c r="B406" s="1">
        <v>24510000000</v>
      </c>
      <c r="C406" t="s">
        <v>136</v>
      </c>
      <c r="D406">
        <v>8.0000000000000004E-4</v>
      </c>
      <c r="E406">
        <v>40535</v>
      </c>
      <c r="F406">
        <v>0.78700000000000003</v>
      </c>
      <c r="G406" s="2">
        <v>0.2016</v>
      </c>
      <c r="H406">
        <f t="shared" si="26"/>
        <v>-1.1374677503667718</v>
      </c>
      <c r="I406">
        <f>STANDARDIZE(E406,E$9,E$10)</f>
        <v>0.14095175667363824</v>
      </c>
      <c r="J406">
        <f>STANDARDIZE(F406,F$9,F$10)</f>
        <v>0.69860486788848353</v>
      </c>
      <c r="K406" s="2">
        <f>STANDARDIZE(G406,G$9,G$10)</f>
        <v>-0.44297792988296913</v>
      </c>
      <c r="L406" s="3">
        <f>SUMXMY2($E$3:$H$3, H406:K406)</f>
        <v>3.1337067246722308</v>
      </c>
      <c r="M406" s="3">
        <f>SUMXMY2($E$4:$H$4,H406:K406)</f>
        <v>0.58672718336296792</v>
      </c>
      <c r="N406">
        <f>SUMXMY2($E$5:$H$5,H406:K406)</f>
        <v>4.8402778545243788</v>
      </c>
      <c r="O406">
        <f>SUMXMY2($E$6:$H$6,H406:K406)</f>
        <v>4.1385453172913929</v>
      </c>
      <c r="P406" s="2">
        <f>SUMXMY2($E$7:$H$7,H406:K406)</f>
        <v>16.984579644215287</v>
      </c>
      <c r="Q406">
        <f t="shared" si="27"/>
        <v>0.58672718336296792</v>
      </c>
      <c r="R406">
        <f t="shared" si="28"/>
        <v>2</v>
      </c>
    </row>
    <row r="407" spans="1:18" x14ac:dyDescent="0.2">
      <c r="A407">
        <f t="shared" si="29"/>
        <v>395</v>
      </c>
      <c r="B407" s="1">
        <v>24005000000</v>
      </c>
      <c r="C407" t="s">
        <v>140</v>
      </c>
      <c r="D407">
        <v>6.9999999999999999E-4</v>
      </c>
      <c r="E407">
        <v>54221</v>
      </c>
      <c r="F407">
        <v>0.82879999999999998</v>
      </c>
      <c r="G407" s="2">
        <v>5.1299999999999998E-2</v>
      </c>
      <c r="H407">
        <f t="shared" si="26"/>
        <v>-1.1416078958877591</v>
      </c>
      <c r="I407">
        <f>STANDARDIZE(E407,E$9,E$10)</f>
        <v>1.0800896191097402</v>
      </c>
      <c r="J407">
        <f>STANDARDIZE(F407,F$9,F$10)</f>
        <v>1.4297866866837823</v>
      </c>
      <c r="K407" s="2">
        <f>STANDARDIZE(G407,G$9,G$10)</f>
        <v>-1.3317970092068403</v>
      </c>
      <c r="L407" s="3">
        <f>SUMXMY2($E$3:$H$3, H407:K407)</f>
        <v>9.0355842247158229</v>
      </c>
      <c r="M407" s="3">
        <f>SUMXMY2($E$4:$H$4,H407:K407)</f>
        <v>1.3702246838553636</v>
      </c>
      <c r="N407">
        <f>SUMXMY2($E$5:$H$5,H407:K407)</f>
        <v>11.709192030017014</v>
      </c>
      <c r="O407">
        <f>SUMXMY2($E$6:$H$6,H407:K407)</f>
        <v>0.56626468728068713</v>
      </c>
      <c r="P407" s="2">
        <f>SUMXMY2($E$7:$H$7,H407:K407)</f>
        <v>28.478661998474113</v>
      </c>
      <c r="Q407">
        <f t="shared" si="27"/>
        <v>0.56626468728068713</v>
      </c>
      <c r="R407">
        <f t="shared" si="28"/>
        <v>4</v>
      </c>
    </row>
    <row r="408" spans="1:18" x14ac:dyDescent="0.2">
      <c r="A408">
        <f t="shared" si="29"/>
        <v>396</v>
      </c>
      <c r="B408" s="1">
        <v>24005000000</v>
      </c>
      <c r="C408" t="s">
        <v>139</v>
      </c>
      <c r="D408">
        <v>5.9999999999999995E-4</v>
      </c>
      <c r="E408">
        <v>76317</v>
      </c>
      <c r="F408">
        <v>0.77010000000000001</v>
      </c>
      <c r="G408" s="2">
        <v>3.73E-2</v>
      </c>
      <c r="H408">
        <f t="shared" si="26"/>
        <v>-1.1457480414087462</v>
      </c>
      <c r="I408">
        <f>STANDARDIZE(E408,E$9,E$10)</f>
        <v>2.5963244728572272</v>
      </c>
      <c r="J408">
        <f>STANDARDIZE(F408,F$9,F$10)</f>
        <v>0.40298351052866088</v>
      </c>
      <c r="K408" s="2">
        <f>STANDARDIZE(G408,G$9,G$10)</f>
        <v>-1.4145878748790575</v>
      </c>
      <c r="L408" s="3">
        <f>SUMXMY2($E$3:$H$3, H408:K408)</f>
        <v>12.336571504842254</v>
      </c>
      <c r="M408" s="3">
        <f>SUMXMY2($E$4:$H$4,H408:K408)</f>
        <v>4.7795972704658105</v>
      </c>
      <c r="N408">
        <f>SUMXMY2($E$5:$H$5,H408:K408)</f>
        <v>18.020901562027952</v>
      </c>
      <c r="O408">
        <f>SUMXMY2($E$6:$H$6,H408:K408)</f>
        <v>1.56949591382079</v>
      </c>
      <c r="P408" s="2">
        <f>SUMXMY2($E$7:$H$7,H408:K408)</f>
        <v>33.949995331335757</v>
      </c>
      <c r="Q408">
        <f t="shared" si="27"/>
        <v>1.56949591382079</v>
      </c>
      <c r="R408">
        <f t="shared" si="28"/>
        <v>4</v>
      </c>
    </row>
    <row r="409" spans="1:18" x14ac:dyDescent="0.2">
      <c r="A409">
        <f t="shared" si="29"/>
        <v>397</v>
      </c>
      <c r="B409" s="1">
        <v>24005000000</v>
      </c>
      <c r="C409" t="s">
        <v>32</v>
      </c>
      <c r="D409">
        <v>5.0000000000000001E-4</v>
      </c>
      <c r="E409">
        <v>60560</v>
      </c>
      <c r="F409">
        <v>0.86539999999999995</v>
      </c>
      <c r="G409" s="2">
        <v>3.5799999999999998E-2</v>
      </c>
      <c r="H409">
        <f t="shared" si="26"/>
        <v>-1.1498881869297335</v>
      </c>
      <c r="I409">
        <f>STANDARDIZE(E409,E$9,E$10)</f>
        <v>1.5150739030482503</v>
      </c>
      <c r="J409">
        <f>STANDARDIZE(F409,F$9,F$10)</f>
        <v>2.0700080878299052</v>
      </c>
      <c r="K409" s="2">
        <f>STANDARDIZE(G409,G$9,G$10)</f>
        <v>-1.4234583247725092</v>
      </c>
      <c r="L409" s="3">
        <f>SUMXMY2($E$3:$H$3, H409:K409)</f>
        <v>13.701034490755752</v>
      </c>
      <c r="M409" s="3">
        <f>SUMXMY2($E$4:$H$4,H409:K409)</f>
        <v>3.3808080462395544</v>
      </c>
      <c r="N409">
        <f>SUMXMY2($E$5:$H$5,H409:K409)</f>
        <v>16.101577772690668</v>
      </c>
      <c r="O409">
        <f>SUMXMY2($E$6:$H$6,H409:K409)</f>
        <v>0.57540383313703181</v>
      </c>
      <c r="P409" s="2">
        <f>SUMXMY2($E$7:$H$7,H409:K409)</f>
        <v>35.209496830311352</v>
      </c>
      <c r="Q409">
        <f t="shared" si="27"/>
        <v>0.57540383313703181</v>
      </c>
      <c r="R409">
        <f t="shared" si="28"/>
        <v>4</v>
      </c>
    </row>
    <row r="410" spans="1:18" x14ac:dyDescent="0.2">
      <c r="A410">
        <f t="shared" si="29"/>
        <v>398</v>
      </c>
      <c r="B410" s="1">
        <v>24005000000</v>
      </c>
      <c r="C410" t="s">
        <v>102</v>
      </c>
      <c r="D410">
        <v>2.9999999999999997E-4</v>
      </c>
      <c r="E410">
        <v>72847</v>
      </c>
      <c r="F410">
        <v>0.7802</v>
      </c>
      <c r="G410" s="2">
        <v>2.5399999999999999E-2</v>
      </c>
      <c r="H410">
        <f t="shared" si="26"/>
        <v>-1.1581684779717079</v>
      </c>
      <c r="I410">
        <f>STANDARDIZE(E410,E$9,E$10)</f>
        <v>2.3582119211508652</v>
      </c>
      <c r="J410">
        <f>STANDARDIZE(F410,F$9,F$10)</f>
        <v>0.57965662942417584</v>
      </c>
      <c r="K410" s="2">
        <f>STANDARDIZE(G410,G$9,G$10)</f>
        <v>-1.4849601107004418</v>
      </c>
      <c r="L410" s="3">
        <f>SUMXMY2($E$3:$H$3, H410:K410)</f>
        <v>11.702566373148109</v>
      </c>
      <c r="M410" s="3">
        <f>SUMXMY2($E$4:$H$4,H410:K410)</f>
        <v>3.9329885347498958</v>
      </c>
      <c r="N410">
        <f>SUMXMY2($E$5:$H$5,H410:K410)</f>
        <v>16.997165273218457</v>
      </c>
      <c r="O410">
        <f>SUMXMY2($E$6:$H$6,H410:K410)</f>
        <v>0.9604757160117503</v>
      </c>
      <c r="P410" s="2">
        <f>SUMXMY2($E$7:$H$7,H410:K410)</f>
        <v>33.283425185502139</v>
      </c>
      <c r="Q410">
        <f t="shared" si="27"/>
        <v>0.9604757160117503</v>
      </c>
      <c r="R410">
        <f t="shared" si="28"/>
        <v>4</v>
      </c>
    </row>
    <row r="411" spans="1:18" x14ac:dyDescent="0.2">
      <c r="A411">
        <f t="shared" si="29"/>
        <v>399</v>
      </c>
      <c r="B411" s="1">
        <v>24005000000</v>
      </c>
      <c r="C411" t="s">
        <v>140</v>
      </c>
      <c r="D411">
        <v>2.9999999999999997E-4</v>
      </c>
      <c r="E411">
        <v>60514</v>
      </c>
      <c r="F411">
        <v>0.8196</v>
      </c>
      <c r="G411" s="2">
        <v>7.4700000000000003E-2</v>
      </c>
      <c r="H411">
        <f t="shared" si="26"/>
        <v>-1.1581684779717079</v>
      </c>
      <c r="I411">
        <f>STANDARDIZE(E411,E$9,E$10)</f>
        <v>1.5119173677806732</v>
      </c>
      <c r="J411">
        <f>STANDARDIZE(F411,F$9,F$10)</f>
        <v>1.2688567169967788</v>
      </c>
      <c r="K411" s="2">
        <f>STANDARDIZE(G411,G$9,G$10)</f>
        <v>-1.1934179908689924</v>
      </c>
      <c r="L411" s="3">
        <f>SUMXMY2($E$3:$H$3, H411:K411)</f>
        <v>9.3391015204636165</v>
      </c>
      <c r="M411" s="3">
        <f>SUMXMY2($E$4:$H$4,H411:K411)</f>
        <v>1.6089272953010367</v>
      </c>
      <c r="N411">
        <f>SUMXMY2($E$5:$H$5,H411:K411)</f>
        <v>12.547266296504876</v>
      </c>
      <c r="O411">
        <f>SUMXMY2($E$6:$H$6,H411:K411)</f>
        <v>0.14390260911610042</v>
      </c>
      <c r="P411" s="2">
        <f>SUMXMY2($E$7:$H$7,H411:K411)</f>
        <v>29.147546635706526</v>
      </c>
      <c r="Q411">
        <f t="shared" si="27"/>
        <v>0.14390260911610042</v>
      </c>
      <c r="R411">
        <f t="shared" si="28"/>
        <v>4</v>
      </c>
    </row>
    <row r="412" spans="1:18" x14ac:dyDescent="0.2">
      <c r="A412">
        <f t="shared" si="29"/>
        <v>400</v>
      </c>
      <c r="B412" s="1">
        <v>24004000000</v>
      </c>
      <c r="C412" t="s">
        <v>32</v>
      </c>
      <c r="D412">
        <v>2.9999999999999997E-4</v>
      </c>
      <c r="E412">
        <v>37879</v>
      </c>
      <c r="F412">
        <v>0.72829999999999995</v>
      </c>
      <c r="G412" s="2">
        <v>0.33050000000000002</v>
      </c>
      <c r="H412">
        <f t="shared" si="26"/>
        <v>-1.1581684779717079</v>
      </c>
      <c r="I412">
        <f>STANDARDIZE(E412,E$9,E$10)</f>
        <v>-4.1303844862989478E-2</v>
      </c>
      <c r="J412">
        <f>STANDARDIZE(F412,F$9,F$10)</f>
        <v>-0.32819830826663987</v>
      </c>
      <c r="K412" s="2">
        <f>STANDARDIZE(G412,G$9,G$10)</f>
        <v>0.31928939762765651</v>
      </c>
      <c r="L412" s="3">
        <f>SUMXMY2($E$3:$H$3, H412:K412)</f>
        <v>1.0558524175115349</v>
      </c>
      <c r="M412" s="3">
        <f>SUMXMY2($E$4:$H$4,H412:K412)</f>
        <v>2.9220773111368468</v>
      </c>
      <c r="N412">
        <f>SUMXMY2($E$5:$H$5,H412:K412)</f>
        <v>3.1326197303472485</v>
      </c>
      <c r="O412">
        <f>SUMXMY2($E$6:$H$6,H412:K412)</f>
        <v>9.2145438271259117</v>
      </c>
      <c r="P412" s="2">
        <f>SUMXMY2($E$7:$H$7,H412:K412)</f>
        <v>11.006818377030754</v>
      </c>
      <c r="Q412">
        <f t="shared" si="27"/>
        <v>1.0558524175115349</v>
      </c>
      <c r="R412">
        <f t="shared" si="28"/>
        <v>1</v>
      </c>
    </row>
    <row r="413" spans="1:18" x14ac:dyDescent="0.2">
      <c r="A413">
        <f t="shared" si="29"/>
        <v>401</v>
      </c>
      <c r="B413" s="1">
        <v>24510000000</v>
      </c>
      <c r="C413" t="s">
        <v>185</v>
      </c>
      <c r="D413">
        <v>2.0000000000000001E-4</v>
      </c>
      <c r="E413">
        <v>68340</v>
      </c>
      <c r="F413">
        <v>0.80979999999999996</v>
      </c>
      <c r="G413" s="2">
        <v>1.0800000000000001E-2</v>
      </c>
      <c r="H413">
        <f t="shared" si="26"/>
        <v>-1.1623086234926951</v>
      </c>
      <c r="I413">
        <f>STANDARDIZE(E413,E$9,E$10)</f>
        <v>2.0489400852602095</v>
      </c>
      <c r="J413">
        <f>STANDARDIZE(F413,F$9,F$10)</f>
        <v>1.0974313145041004</v>
      </c>
      <c r="K413" s="2">
        <f>STANDARDIZE(G413,G$9,G$10)</f>
        <v>-1.5712991563300396</v>
      </c>
      <c r="L413" s="3">
        <f>SUMXMY2($E$3:$H$3, H413:K413)</f>
        <v>12.031607379038139</v>
      </c>
      <c r="M413" s="3">
        <f>SUMXMY2($E$4:$H$4,H413:K413)</f>
        <v>3.2134338347425841</v>
      </c>
      <c r="N413">
        <f>SUMXMY2($E$5:$H$5,H413:K413)</f>
        <v>16.425180247890598</v>
      </c>
      <c r="O413">
        <f>SUMXMY2($E$6:$H$6,H413:K413)</f>
        <v>0.19208329656037176</v>
      </c>
      <c r="P413" s="2">
        <f>SUMXMY2($E$7:$H$7,H413:K413)</f>
        <v>33.891702147272966</v>
      </c>
      <c r="Q413">
        <f t="shared" si="27"/>
        <v>0.19208329656037176</v>
      </c>
      <c r="R413">
        <f t="shared" si="28"/>
        <v>4</v>
      </c>
    </row>
    <row r="414" spans="1:18" x14ac:dyDescent="0.2">
      <c r="A414">
        <f t="shared" si="29"/>
        <v>402</v>
      </c>
      <c r="B414" s="1">
        <v>24028000000</v>
      </c>
      <c r="C414" t="s">
        <v>147</v>
      </c>
      <c r="D414">
        <v>1E-4</v>
      </c>
      <c r="E414">
        <v>77955</v>
      </c>
      <c r="F414">
        <v>0.83799999999999997</v>
      </c>
      <c r="G414" s="2">
        <v>8.9999999999999993E-3</v>
      </c>
      <c r="H414">
        <f t="shared" si="26"/>
        <v>-1.1664487690136824</v>
      </c>
      <c r="I414">
        <f>STANDARDIZE(E414,E$9,E$10)</f>
        <v>2.7087245765157348</v>
      </c>
      <c r="J414">
        <f>STANDARDIZE(F414,F$9,F$10)</f>
        <v>1.5907166563707857</v>
      </c>
      <c r="K414" s="2">
        <f>STANDARDIZE(G414,G$9,G$10)</f>
        <v>-1.5819436962021816</v>
      </c>
      <c r="L414" s="3">
        <f>SUMXMY2($E$3:$H$3, H414:K414)</f>
        <v>17.450048022811821</v>
      </c>
      <c r="M414" s="3">
        <f>SUMXMY2($E$4:$H$4,H414:K414)</f>
        <v>6.1421285314357128</v>
      </c>
      <c r="N414">
        <f>SUMXMY2($E$5:$H$5,H414:K414)</f>
        <v>21.906385973721004</v>
      </c>
      <c r="O414">
        <f>SUMXMY2($E$6:$H$6,H414:K414)</f>
        <v>0.88096526503574202</v>
      </c>
      <c r="P414" s="2">
        <f>SUMXMY2($E$7:$H$7,H414:K414)</f>
        <v>41.414578660512937</v>
      </c>
      <c r="Q414">
        <f t="shared" si="27"/>
        <v>0.88096526503574202</v>
      </c>
      <c r="R414">
        <f t="shared" si="28"/>
        <v>4</v>
      </c>
    </row>
    <row r="415" spans="1:18" x14ac:dyDescent="0.2">
      <c r="A415">
        <f t="shared" si="29"/>
        <v>403</v>
      </c>
      <c r="B415" s="1">
        <v>24510000000</v>
      </c>
      <c r="C415" t="s">
        <v>186</v>
      </c>
      <c r="D415">
        <v>1E-4</v>
      </c>
      <c r="E415">
        <v>46668</v>
      </c>
      <c r="F415">
        <v>0.76700000000000002</v>
      </c>
      <c r="G415" s="2">
        <v>0.41039999999999999</v>
      </c>
      <c r="H415">
        <f t="shared" si="26"/>
        <v>-1.1664487690136824</v>
      </c>
      <c r="I415">
        <f>STANDARDIZE(E415,E$9,E$10)</f>
        <v>0.56180025223995511</v>
      </c>
      <c r="J415">
        <f>STANDARDIZE(F415,F$9,F$10)</f>
        <v>0.34875710769934454</v>
      </c>
      <c r="K415" s="2">
        <f>STANDARDIZE(G415,G$9,G$10)</f>
        <v>0.79178869528552276</v>
      </c>
      <c r="L415" s="3">
        <f>SUMXMY2($E$3:$H$3, H415:K415)</f>
        <v>2.8908716858638162</v>
      </c>
      <c r="M415" s="3">
        <f>SUMXMY2($E$4:$H$4,H415:K415)</f>
        <v>2.6834846629324938</v>
      </c>
      <c r="N415">
        <f>SUMXMY2($E$5:$H$5,H415:K415)</f>
        <v>4.2297207635706737</v>
      </c>
      <c r="O415">
        <f>SUMXMY2($E$6:$H$6,H415:K415)</f>
        <v>7.2546916752624497</v>
      </c>
      <c r="P415" s="2">
        <f>SUMXMY2($E$7:$H$7,H415:K415)</f>
        <v>13.65979298125627</v>
      </c>
      <c r="Q415">
        <f t="shared" si="27"/>
        <v>2.6834846629324938</v>
      </c>
      <c r="R415">
        <f t="shared" si="28"/>
        <v>2</v>
      </c>
    </row>
    <row r="416" spans="1:18" x14ac:dyDescent="0.2">
      <c r="A416">
        <f t="shared" si="29"/>
        <v>404</v>
      </c>
      <c r="B416" s="1">
        <v>24005000000</v>
      </c>
      <c r="C416" t="s">
        <v>102</v>
      </c>
      <c r="D416">
        <v>0</v>
      </c>
      <c r="E416">
        <v>90719</v>
      </c>
      <c r="F416">
        <v>0.83709999999999996</v>
      </c>
      <c r="G416" s="2">
        <v>7.1999999999999998E-3</v>
      </c>
      <c r="H416">
        <f t="shared" si="26"/>
        <v>-1.1705889145346695</v>
      </c>
      <c r="I416">
        <f>STANDARDIZE(E416,E$9,E$10)</f>
        <v>3.5845944929364864</v>
      </c>
      <c r="J416">
        <f>STANDARDIZE(F416,F$9,F$10)</f>
        <v>1.5749735071622744</v>
      </c>
      <c r="K416" s="2">
        <f>STANDARDIZE(G416,G$9,G$10)</f>
        <v>-1.5925882360743238</v>
      </c>
      <c r="L416" s="3">
        <f>SUMXMY2($E$3:$H$3, H416:K416)</f>
        <v>23.312796911225885</v>
      </c>
      <c r="M416" s="3">
        <f>SUMXMY2($E$4:$H$4,H416:K416)</f>
        <v>10.546058406436298</v>
      </c>
      <c r="N416">
        <f>SUMXMY2($E$5:$H$5,H416:K416)</f>
        <v>28.719898413570391</v>
      </c>
      <c r="O416">
        <f>SUMXMY2($E$6:$H$6,H416:K416)</f>
        <v>3.190027481873464</v>
      </c>
      <c r="P416" s="2">
        <f>SUMXMY2($E$7:$H$7,H416:K416)</f>
        <v>49.181182759308697</v>
      </c>
      <c r="Q416">
        <f t="shared" si="27"/>
        <v>3.190027481873464</v>
      </c>
      <c r="R416">
        <f t="shared" si="28"/>
        <v>4</v>
      </c>
    </row>
    <row r="417" spans="1:18" x14ac:dyDescent="0.2">
      <c r="A417">
        <f t="shared" si="29"/>
        <v>405</v>
      </c>
      <c r="B417" s="1">
        <v>24510000000</v>
      </c>
      <c r="C417" t="s">
        <v>32</v>
      </c>
      <c r="D417">
        <v>0</v>
      </c>
      <c r="E417">
        <v>53304</v>
      </c>
      <c r="F417">
        <v>0.77839999999999998</v>
      </c>
      <c r="G417" s="2">
        <v>8.8099999999999998E-2</v>
      </c>
      <c r="H417">
        <f t="shared" si="26"/>
        <v>-1.1705889145346695</v>
      </c>
      <c r="I417">
        <f>STANDARDIZE(E417,E$9,E$10)</f>
        <v>1.017164774753909</v>
      </c>
      <c r="J417">
        <f>STANDARDIZE(F417,F$9,F$10)</f>
        <v>0.54817033100715296</v>
      </c>
      <c r="K417" s="2">
        <f>STANDARDIZE(G417,G$9,G$10)</f>
        <v>-1.1141753051541561</v>
      </c>
      <c r="L417" s="3">
        <f>SUMXMY2($E$3:$H$3, H417:K417)</f>
        <v>5.4677126431532717</v>
      </c>
      <c r="M417" s="3">
        <f>SUMXMY2($E$4:$H$4,H417:K417)</f>
        <v>0.67623436459057473</v>
      </c>
      <c r="N417">
        <f>SUMXMY2($E$5:$H$5,H417:K417)</f>
        <v>9.0290062523981565</v>
      </c>
      <c r="O417">
        <f>SUMXMY2($E$6:$H$6,H417:K417)</f>
        <v>1.4250657487450515</v>
      </c>
      <c r="P417" s="2">
        <f>SUMXMY2($E$7:$H$7,H417:K417)</f>
        <v>23.082713391014071</v>
      </c>
      <c r="Q417">
        <f t="shared" si="27"/>
        <v>0.67623436459057473</v>
      </c>
      <c r="R417">
        <f t="shared" si="28"/>
        <v>2</v>
      </c>
    </row>
    <row r="418" spans="1:18" x14ac:dyDescent="0.2">
      <c r="A418">
        <f t="shared" si="29"/>
        <v>406</v>
      </c>
      <c r="B418" s="1">
        <v>24005000000</v>
      </c>
      <c r="C418" t="s">
        <v>139</v>
      </c>
      <c r="D418">
        <v>0</v>
      </c>
      <c r="E418">
        <v>56967</v>
      </c>
      <c r="F418">
        <v>0.74970000000000003</v>
      </c>
      <c r="G418" s="2">
        <v>6.7999999999999996E-3</v>
      </c>
      <c r="H418">
        <f t="shared" si="26"/>
        <v>-1.1705889145346695</v>
      </c>
      <c r="I418">
        <f>STANDARDIZE(E418,E$9,E$10)</f>
        <v>1.2685210505177145</v>
      </c>
      <c r="J418">
        <f>STANDARDIZE(F418,F$9,F$10)</f>
        <v>4.6138795135739971E-2</v>
      </c>
      <c r="K418" s="2">
        <f>STANDARDIZE(G418,G$9,G$10)</f>
        <v>-1.5949536893792444</v>
      </c>
      <c r="L418" s="3">
        <f>SUMXMY2($E$3:$H$3, H418:K418)</f>
        <v>6.6706500744379236</v>
      </c>
      <c r="M418" s="3">
        <f>SUMXMY2($E$4:$H$4,H418:K418)</f>
        <v>2.007915284196029</v>
      </c>
      <c r="N418">
        <f>SUMXMY2($E$5:$H$5,H418:K418)</f>
        <v>11.652591719722544</v>
      </c>
      <c r="O418">
        <f>SUMXMY2($E$6:$H$6,H418:K418)</f>
        <v>2.1854632400716811</v>
      </c>
      <c r="P418" s="2">
        <f>SUMXMY2($E$7:$H$7,H418:K418)</f>
        <v>25.5812216100245</v>
      </c>
      <c r="Q418">
        <f t="shared" si="27"/>
        <v>2.007915284196029</v>
      </c>
      <c r="R418">
        <f t="shared" si="28"/>
        <v>2</v>
      </c>
    </row>
    <row r="419" spans="1:18" x14ac:dyDescent="0.2">
      <c r="A419">
        <f t="shared" si="29"/>
        <v>407</v>
      </c>
      <c r="B419" s="1">
        <v>24005000000</v>
      </c>
      <c r="C419" t="s">
        <v>32</v>
      </c>
      <c r="D419">
        <v>0</v>
      </c>
      <c r="E419">
        <v>64049</v>
      </c>
      <c r="F419">
        <v>0.80449999999999999</v>
      </c>
      <c r="G419" s="2">
        <v>0.01</v>
      </c>
      <c r="H419">
        <f t="shared" si="26"/>
        <v>-1.1705889145346695</v>
      </c>
      <c r="I419">
        <f>STANDARDIZE(E419,E$9,E$10)</f>
        <v>1.7544902410607859</v>
      </c>
      <c r="J419">
        <f>STANDARDIZE(F419,F$9,F$10)</f>
        <v>1.0047216580539791</v>
      </c>
      <c r="K419" s="2">
        <f>STANDARDIZE(G419,G$9,G$10)</f>
        <v>-1.5760300629398802</v>
      </c>
      <c r="L419" s="3">
        <f>SUMXMY2($E$3:$H$3, H419:K419)</f>
        <v>10.505332195532151</v>
      </c>
      <c r="M419" s="3">
        <f>SUMXMY2($E$4:$H$4,H419:K419)</f>
        <v>2.4243861872795334</v>
      </c>
      <c r="N419">
        <f>SUMXMY2($E$5:$H$5,H419:K419)</f>
        <v>14.727080532005028</v>
      </c>
      <c r="O419">
        <f>SUMXMY2($E$6:$H$6,H419:K419)</f>
        <v>0.21502004130417407</v>
      </c>
      <c r="P419" s="2">
        <f>SUMXMY2($E$7:$H$7,H419:K419)</f>
        <v>31.654010667070118</v>
      </c>
      <c r="Q419">
        <f t="shared" si="27"/>
        <v>0.21502004130417407</v>
      </c>
      <c r="R419">
        <f t="shared" si="28"/>
        <v>4</v>
      </c>
    </row>
    <row r="420" spans="1:18" x14ac:dyDescent="0.2">
      <c r="A420">
        <f t="shared" si="29"/>
        <v>408</v>
      </c>
      <c r="B420" s="1">
        <v>24510000000</v>
      </c>
      <c r="C420" t="s">
        <v>112</v>
      </c>
      <c r="D420">
        <v>0</v>
      </c>
      <c r="E420">
        <v>50598</v>
      </c>
      <c r="F420">
        <v>0.78</v>
      </c>
      <c r="G420" s="2">
        <v>0.1923</v>
      </c>
      <c r="H420">
        <f t="shared" si="26"/>
        <v>-1.1705889145346695</v>
      </c>
      <c r="I420">
        <f>STANDARDIZE(E420,E$9,E$10)</f>
        <v>0.83147815662208879</v>
      </c>
      <c r="J420">
        <f>STANDARDIZE(F420,F$9,F$10)</f>
        <v>0.57615815182228491</v>
      </c>
      <c r="K420" s="2">
        <f>STANDARDIZE(G420,G$9,G$10)</f>
        <v>-0.49797471922237035</v>
      </c>
      <c r="L420" s="3">
        <f>SUMXMY2($E$3:$H$3, H420:K420)</f>
        <v>3.9217346171299043</v>
      </c>
      <c r="M420" s="3">
        <f>SUMXMY2($E$4:$H$4,H420:K420)</f>
        <v>0.42264693452416946</v>
      </c>
      <c r="N420">
        <f>SUMXMY2($E$5:$H$5,H420:K420)</f>
        <v>6.6056283709892529</v>
      </c>
      <c r="O420">
        <f>SUMXMY2($E$6:$H$6,H420:K420)</f>
        <v>2.3778035878037396</v>
      </c>
      <c r="P420" s="2">
        <f>SUMXMY2($E$7:$H$7,H420:K420)</f>
        <v>19.365945269615057</v>
      </c>
      <c r="Q420">
        <f t="shared" si="27"/>
        <v>0.42264693452416946</v>
      </c>
      <c r="R420">
        <f t="shared" si="28"/>
        <v>2</v>
      </c>
    </row>
    <row r="421" spans="1:18" x14ac:dyDescent="0.2">
      <c r="A421">
        <f t="shared" si="29"/>
        <v>409</v>
      </c>
      <c r="B421" s="1">
        <v>24005000000</v>
      </c>
      <c r="C421" t="s">
        <v>139</v>
      </c>
      <c r="D421">
        <v>0</v>
      </c>
      <c r="E421">
        <v>79814</v>
      </c>
      <c r="F421">
        <v>0.85589999999999999</v>
      </c>
      <c r="G421" s="2">
        <v>2.58E-2</v>
      </c>
      <c r="H421">
        <f t="shared" si="26"/>
        <v>-1.1705889145346695</v>
      </c>
      <c r="I421">
        <f>STANDARDIZE(E421,E$9,E$10)</f>
        <v>2.8362897735249937</v>
      </c>
      <c r="J421">
        <f>STANDARDIZE(F421,F$9,F$10)</f>
        <v>1.9038304017400653</v>
      </c>
      <c r="K421" s="2">
        <f>STANDARDIZE(G421,G$9,G$10)</f>
        <v>-1.4825946573955213</v>
      </c>
      <c r="L421" s="3">
        <f>SUMXMY2($E$3:$H$3, H421:K421)</f>
        <v>19.375266069721278</v>
      </c>
      <c r="M421" s="3">
        <f>SUMXMY2($E$4:$H$4,H421:K421)</f>
        <v>7.1597370141879857</v>
      </c>
      <c r="N421">
        <f>SUMXMY2($E$5:$H$5,H421:K421)</f>
        <v>23.45784309619976</v>
      </c>
      <c r="O421">
        <f>SUMXMY2($E$6:$H$6,H421:K421)</f>
        <v>1.3103517076355742</v>
      </c>
      <c r="P421" s="2">
        <f>SUMXMY2($E$7:$H$7,H421:K421)</f>
        <v>43.744217997655056</v>
      </c>
      <c r="Q421">
        <f t="shared" si="27"/>
        <v>1.3103517076355742</v>
      </c>
      <c r="R421">
        <f t="shared" si="28"/>
        <v>4</v>
      </c>
    </row>
    <row r="422" spans="1:18" x14ac:dyDescent="0.2">
      <c r="A422">
        <f t="shared" si="29"/>
        <v>410</v>
      </c>
      <c r="B422" s="1">
        <v>24005000000</v>
      </c>
      <c r="C422" t="s">
        <v>139</v>
      </c>
      <c r="D422">
        <v>0</v>
      </c>
      <c r="E422">
        <v>77836</v>
      </c>
      <c r="F422">
        <v>0.76839999999999997</v>
      </c>
      <c r="G422" s="2">
        <v>1.67E-2</v>
      </c>
      <c r="H422">
        <f t="shared" si="26"/>
        <v>-1.1705889145346695</v>
      </c>
      <c r="I422">
        <f>STANDARDIZE(E422,E$9,E$10)</f>
        <v>2.7005587570191767</v>
      </c>
      <c r="J422">
        <f>STANDARDIZE(F422,F$9,F$10)</f>
        <v>0.37324645091258352</v>
      </c>
      <c r="K422" s="2">
        <f>STANDARDIZE(G422,G$9,G$10)</f>
        <v>-1.5364087200824623</v>
      </c>
      <c r="L422" s="3">
        <f>SUMXMY2($E$3:$H$3, H422:K422)</f>
        <v>13.318231745347656</v>
      </c>
      <c r="M422" s="3">
        <f>SUMXMY2($E$4:$H$4,H422:K422)</f>
        <v>5.4380570456959472</v>
      </c>
      <c r="N422">
        <f>SUMXMY2($E$5:$H$5,H422:K422)</f>
        <v>19.307616551078009</v>
      </c>
      <c r="O422">
        <f>SUMXMY2($E$6:$H$6,H422:K422)</f>
        <v>1.8360053982499409</v>
      </c>
      <c r="P422" s="2">
        <f>SUMXMY2($E$7:$H$7,H422:K422)</f>
        <v>35.556602253653296</v>
      </c>
      <c r="Q422">
        <f t="shared" si="27"/>
        <v>1.8360053982499409</v>
      </c>
      <c r="R422">
        <f t="shared" si="28"/>
        <v>4</v>
      </c>
    </row>
    <row r="423" spans="1:18" x14ac:dyDescent="0.2">
      <c r="A423">
        <f t="shared" si="29"/>
        <v>411</v>
      </c>
      <c r="B423" s="1">
        <v>24005000000</v>
      </c>
      <c r="C423" t="s">
        <v>102</v>
      </c>
      <c r="D423">
        <v>0</v>
      </c>
      <c r="E423">
        <v>85716</v>
      </c>
      <c r="F423">
        <v>0.82530000000000003</v>
      </c>
      <c r="G423" s="2">
        <v>5.1999999999999998E-3</v>
      </c>
      <c r="H423">
        <f t="shared" si="26"/>
        <v>-1.1705889145346695</v>
      </c>
      <c r="I423">
        <f>STANDARDIZE(E423,E$9,E$10)</f>
        <v>3.2412869724215208</v>
      </c>
      <c r="J423">
        <f>STANDARDIZE(F423,F$9,F$10)</f>
        <v>1.368563328650684</v>
      </c>
      <c r="K423" s="2">
        <f>STANDARDIZE(G423,G$9,G$10)</f>
        <v>-1.6044155025989262</v>
      </c>
      <c r="L423" s="3">
        <f>SUMXMY2($E$3:$H$3, H423:K423)</f>
        <v>19.994482367302584</v>
      </c>
      <c r="M423" s="3">
        <f>SUMXMY2($E$4:$H$4,H423:K423)</f>
        <v>8.3539093940908575</v>
      </c>
      <c r="N423">
        <f>SUMXMY2($E$5:$H$5,H423:K423)</f>
        <v>25.324319451286918</v>
      </c>
      <c r="O423">
        <f>SUMXMY2($E$6:$H$6,H423:K423)</f>
        <v>2.0734072899294782</v>
      </c>
      <c r="P423" s="2">
        <f>SUMXMY2($E$7:$H$7,H423:K423)</f>
        <v>44.891581422418561</v>
      </c>
      <c r="Q423">
        <f t="shared" si="27"/>
        <v>2.0734072899294782</v>
      </c>
      <c r="R423">
        <f t="shared" si="28"/>
        <v>4</v>
      </c>
    </row>
    <row r="424" spans="1:18" x14ac:dyDescent="0.2">
      <c r="A424">
        <f t="shared" si="29"/>
        <v>412</v>
      </c>
      <c r="B424" s="1">
        <v>24005000000</v>
      </c>
      <c r="C424" t="s">
        <v>140</v>
      </c>
      <c r="D424">
        <v>0</v>
      </c>
      <c r="E424">
        <v>49112</v>
      </c>
      <c r="F424">
        <v>0.82769999999999999</v>
      </c>
      <c r="G424" s="2">
        <v>0.10489999999999999</v>
      </c>
      <c r="H424">
        <f t="shared" si="26"/>
        <v>-1.1705889145346695</v>
      </c>
      <c r="I424">
        <f>STANDARDIZE(E424,E$9,E$10)</f>
        <v>0.72950834341296644</v>
      </c>
      <c r="J424">
        <f>STANDARDIZE(F424,F$9,F$10)</f>
        <v>1.4105450598733797</v>
      </c>
      <c r="K424" s="2">
        <f>STANDARDIZE(G424,G$9,G$10)</f>
        <v>-1.0148262663474958</v>
      </c>
      <c r="L424" s="3">
        <f>SUMXMY2($E$3:$H$3, H424:K424)</f>
        <v>7.3819738629548013</v>
      </c>
      <c r="M424" s="3">
        <f>SUMXMY2($E$4:$H$4,H424:K424)</f>
        <v>0.88152562874671037</v>
      </c>
      <c r="N424">
        <f>SUMXMY2($E$5:$H$5,H424:K424)</f>
        <v>9.4163701146435113</v>
      </c>
      <c r="O424">
        <f>SUMXMY2($E$6:$H$6,H424:K424)</f>
        <v>1.3256323872587601</v>
      </c>
      <c r="P424" s="2">
        <f>SUMXMY2($E$7:$H$7,H424:K424)</f>
        <v>25.213432250238277</v>
      </c>
      <c r="Q424">
        <f t="shared" si="27"/>
        <v>0.88152562874671037</v>
      </c>
      <c r="R424">
        <f t="shared" si="28"/>
        <v>2</v>
      </c>
    </row>
    <row r="425" spans="1:18" x14ac:dyDescent="0.2">
      <c r="A425">
        <f t="shared" si="29"/>
        <v>413</v>
      </c>
      <c r="B425" s="1">
        <v>24028000000</v>
      </c>
      <c r="C425" t="s">
        <v>187</v>
      </c>
      <c r="D425">
        <v>0</v>
      </c>
      <c r="E425">
        <v>67058</v>
      </c>
      <c r="F425">
        <v>0.88080000000000003</v>
      </c>
      <c r="G425" s="2">
        <v>5.7700000000000001E-2</v>
      </c>
      <c r="H425">
        <f t="shared" si="26"/>
        <v>-1.1705889145346695</v>
      </c>
      <c r="I425">
        <f>STANDARDIZE(E425,E$9,E$10)</f>
        <v>1.9609688197594728</v>
      </c>
      <c r="J425">
        <f>STANDARDIZE(F425,F$9,F$10)</f>
        <v>2.3393908631755433</v>
      </c>
      <c r="K425" s="2">
        <f>STANDARDIZE(G425,G$9,G$10)</f>
        <v>-1.2939497563281128</v>
      </c>
      <c r="L425" s="3">
        <f>SUMXMY2($E$3:$H$3, H425:K425)</f>
        <v>16.617830327503114</v>
      </c>
      <c r="M425" s="3">
        <f>SUMXMY2($E$4:$H$4,H425:K425)</f>
        <v>5.0102307711356788</v>
      </c>
      <c r="N425">
        <f>SUMXMY2($E$5:$H$5,H425:K425)</f>
        <v>19.021842045616687</v>
      </c>
      <c r="O425">
        <f>SUMXMY2($E$6:$H$6,H425:K425)</f>
        <v>0.93468587761350586</v>
      </c>
      <c r="P425" s="2">
        <f>SUMXMY2($E$7:$H$7,H425:K425)</f>
        <v>39.123160053016363</v>
      </c>
      <c r="Q425">
        <f t="shared" si="27"/>
        <v>0.93468587761350586</v>
      </c>
      <c r="R425">
        <f t="shared" si="28"/>
        <v>4</v>
      </c>
    </row>
    <row r="426" spans="1:18" x14ac:dyDescent="0.2">
      <c r="A426">
        <f t="shared" si="29"/>
        <v>414</v>
      </c>
      <c r="B426" s="1">
        <v>24005000000</v>
      </c>
      <c r="C426" t="s">
        <v>32</v>
      </c>
      <c r="D426">
        <v>0</v>
      </c>
      <c r="E426">
        <v>63507</v>
      </c>
      <c r="F426">
        <v>0.81920000000000004</v>
      </c>
      <c r="G426" s="2">
        <v>7.4999999999999997E-3</v>
      </c>
      <c r="H426">
        <f t="shared" si="26"/>
        <v>-1.1705889145346695</v>
      </c>
      <c r="I426">
        <f>STANDARDIZE(E426,E$9,E$10)</f>
        <v>1.7172980211688986</v>
      </c>
      <c r="J426">
        <f>STANDARDIZE(F426,F$9,F$10)</f>
        <v>1.2618597617929967</v>
      </c>
      <c r="K426" s="2">
        <f>STANDARDIZE(G426,G$9,G$10)</f>
        <v>-1.5908141460956333</v>
      </c>
      <c r="L426" s="3">
        <f>SUMXMY2($E$3:$H$3, H426:K426)</f>
        <v>11.320849730335935</v>
      </c>
      <c r="M426" s="3">
        <f>SUMXMY2($E$4:$H$4,H426:K426)</f>
        <v>2.5721690023557287</v>
      </c>
      <c r="N426">
        <f>SUMXMY2($E$5:$H$5,H426:K426)</f>
        <v>15.184658944196535</v>
      </c>
      <c r="O426">
        <f>SUMXMY2($E$6:$H$6,H426:K426)</f>
        <v>9.8082893021283007E-2</v>
      </c>
      <c r="P426" s="2">
        <f>SUMXMY2($E$7:$H$7,H426:K426)</f>
        <v>32.768669567565603</v>
      </c>
      <c r="Q426">
        <f t="shared" si="27"/>
        <v>9.8082893021283007E-2</v>
      </c>
      <c r="R426">
        <f t="shared" si="28"/>
        <v>4</v>
      </c>
    </row>
    <row r="427" spans="1:18" x14ac:dyDescent="0.2">
      <c r="A427">
        <f t="shared" si="29"/>
        <v>415</v>
      </c>
      <c r="B427" s="1">
        <v>24005000000</v>
      </c>
      <c r="C427" t="s">
        <v>116</v>
      </c>
      <c r="D427">
        <v>0</v>
      </c>
      <c r="E427">
        <v>58661</v>
      </c>
      <c r="F427">
        <v>0.7873</v>
      </c>
      <c r="G427" s="2">
        <v>6.7900000000000002E-2</v>
      </c>
      <c r="H427">
        <f t="shared" si="26"/>
        <v>-1.1705889145346695</v>
      </c>
      <c r="I427">
        <f>STANDARDIZE(E427,E$9,E$10)</f>
        <v>1.3847638927628376</v>
      </c>
      <c r="J427">
        <f>STANDARDIZE(F427,F$9,F$10)</f>
        <v>0.70385258429132003</v>
      </c>
      <c r="K427" s="2">
        <f>STANDARDIZE(G427,G$9,G$10)</f>
        <v>-1.2336306970526403</v>
      </c>
      <c r="L427" s="3">
        <f>SUMXMY2($E$3:$H$3, H427:K427)</f>
        <v>7.219173167232487</v>
      </c>
      <c r="M427" s="3">
        <f>SUMXMY2($E$4:$H$4,H427:K427)</f>
        <v>1.1747740875685675</v>
      </c>
      <c r="N427">
        <f>SUMXMY2($E$5:$H$5,H427:K427)</f>
        <v>11.086984826561451</v>
      </c>
      <c r="O427">
        <f>SUMXMY2($E$6:$H$6,H427:K427)</f>
        <v>0.685895333641384</v>
      </c>
      <c r="P427" s="2">
        <f>SUMXMY2($E$7:$H$7,H427:K427)</f>
        <v>26.176771952857003</v>
      </c>
      <c r="Q427">
        <f t="shared" si="27"/>
        <v>0.685895333641384</v>
      </c>
      <c r="R427">
        <f t="shared" si="28"/>
        <v>4</v>
      </c>
    </row>
    <row r="428" spans="1:18" x14ac:dyDescent="0.2">
      <c r="A428">
        <f t="shared" si="29"/>
        <v>416</v>
      </c>
      <c r="B428" s="1">
        <v>24510000000</v>
      </c>
      <c r="C428" t="s">
        <v>188</v>
      </c>
      <c r="D428">
        <v>0</v>
      </c>
      <c r="E428">
        <v>69634</v>
      </c>
      <c r="F428">
        <v>0.84940000000000004</v>
      </c>
      <c r="G428" s="2">
        <v>9.7999999999999997E-3</v>
      </c>
      <c r="H428">
        <f t="shared" si="26"/>
        <v>-1.1705889145346695</v>
      </c>
      <c r="I428">
        <f>STANDARDIZE(E428,E$9,E$10)</f>
        <v>2.1377347947437926</v>
      </c>
      <c r="J428">
        <f>STANDARDIZE(F428,F$9,F$10)</f>
        <v>1.7901298796785963</v>
      </c>
      <c r="K428" s="2">
        <f>STANDARDIZE(G428,G$9,G$10)</f>
        <v>-1.5772127895923407</v>
      </c>
      <c r="L428" s="3">
        <f>SUMXMY2($E$3:$H$3, H428:K428)</f>
        <v>15.356807930369776</v>
      </c>
      <c r="M428" s="3">
        <f>SUMXMY2($E$4:$H$4,H428:K428)</f>
        <v>4.4718322579546363</v>
      </c>
      <c r="N428">
        <f>SUMXMY2($E$5:$H$5,H428:K428)</f>
        <v>18.957639920655687</v>
      </c>
      <c r="O428">
        <f>SUMXMY2($E$6:$H$6,H428:K428)</f>
        <v>0.32091202047046957</v>
      </c>
      <c r="P428" s="2">
        <f>SUMXMY2($E$7:$H$7,H428:K428)</f>
        <v>38.356212746508284</v>
      </c>
      <c r="Q428">
        <f t="shared" si="27"/>
        <v>0.32091202047046957</v>
      </c>
      <c r="R428">
        <f t="shared" si="28"/>
        <v>4</v>
      </c>
    </row>
    <row r="429" spans="1:18" x14ac:dyDescent="0.2">
      <c r="A429">
        <f t="shared" si="29"/>
        <v>417</v>
      </c>
      <c r="B429" s="1">
        <v>24510000000</v>
      </c>
      <c r="C429" t="s">
        <v>189</v>
      </c>
      <c r="D429">
        <v>0</v>
      </c>
      <c r="E429">
        <v>38207</v>
      </c>
      <c r="F429">
        <v>0.87380000000000002</v>
      </c>
      <c r="G429" s="2">
        <v>0.23980000000000001</v>
      </c>
      <c r="H429">
        <f t="shared" si="26"/>
        <v>-1.1705889145346695</v>
      </c>
      <c r="I429">
        <f>STANDARDIZE(E429,E$9,E$10)</f>
        <v>-1.8796375998526418E-2</v>
      </c>
      <c r="J429">
        <f>STANDARDIZE(F429,F$9,F$10)</f>
        <v>2.216944147109345</v>
      </c>
      <c r="K429" s="2">
        <f>STANDARDIZE(G429,G$9,G$10)</f>
        <v>-0.21707713926306296</v>
      </c>
      <c r="L429" s="3">
        <f>SUMXMY2($E$3:$H$3, H429:K429)</f>
        <v>9.2403313187594005</v>
      </c>
      <c r="M429" s="3">
        <f>SUMXMY2($E$4:$H$4,H429:K429)</f>
        <v>3.1591287641753176</v>
      </c>
      <c r="N429">
        <f>SUMXMY2($E$5:$H$5,H429:K429)</f>
        <v>8.6063905932928879</v>
      </c>
      <c r="O429">
        <f>SUMXMY2($E$6:$H$6,H429:K429)</f>
        <v>5.37909401846498</v>
      </c>
      <c r="P429" s="2">
        <f>SUMXMY2($E$7:$H$7,H429:K429)</f>
        <v>24.17659058295137</v>
      </c>
      <c r="Q429">
        <f t="shared" si="27"/>
        <v>3.1591287641753176</v>
      </c>
      <c r="R429">
        <f t="shared" si="28"/>
        <v>2</v>
      </c>
    </row>
  </sheetData>
  <conditionalFormatting sqref="R13:R429">
    <cfRule type="containsText" dxfId="29" priority="31" operator="containsText" text="5">
      <formula>NOT(ISERROR(SEARCH("5",R13)))</formula>
    </cfRule>
    <cfRule type="containsText" dxfId="28" priority="32" operator="containsText" text="4">
      <formula>NOT(ISERROR(SEARCH("4",R13)))</formula>
    </cfRule>
    <cfRule type="containsText" dxfId="27" priority="33" operator="containsText" text="3">
      <formula>NOT(ISERROR(SEARCH("3",R13)))</formula>
    </cfRule>
    <cfRule type="containsText" dxfId="26" priority="34" operator="containsText" text="2">
      <formula>NOT(ISERROR(SEARCH("2",R13)))</formula>
    </cfRule>
    <cfRule type="containsText" dxfId="25" priority="35" operator="containsText" text="1">
      <formula>NOT(ISERROR(SEARCH("1",R13)))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ntainsText" dxfId="24" priority="25" operator="containsText" text="5">
      <formula>NOT(ISERROR(SEARCH("5",B7)))</formula>
    </cfRule>
    <cfRule type="containsText" dxfId="23" priority="26" operator="containsText" text="4">
      <formula>NOT(ISERROR(SEARCH("4",B7)))</formula>
    </cfRule>
    <cfRule type="containsText" dxfId="22" priority="27" operator="containsText" text="3">
      <formula>NOT(ISERROR(SEARCH("3",B7)))</formula>
    </cfRule>
    <cfRule type="containsText" dxfId="21" priority="28" operator="containsText" text="2">
      <formula>NOT(ISERROR(SEARCH("2",B7)))</formula>
    </cfRule>
    <cfRule type="containsText" dxfId="20" priority="29" operator="containsText" text="1">
      <formula>NOT(ISERROR(SEARCH("1",B7)))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">
    <cfRule type="containsText" dxfId="19" priority="19" operator="containsText" text="5">
      <formula>NOT(ISERROR(SEARCH("5",B5)))</formula>
    </cfRule>
    <cfRule type="containsText" dxfId="18" priority="20" operator="containsText" text="4">
      <formula>NOT(ISERROR(SEARCH("4",B5)))</formula>
    </cfRule>
    <cfRule type="containsText" dxfId="17" priority="21" operator="containsText" text="3">
      <formula>NOT(ISERROR(SEARCH("3",B5)))</formula>
    </cfRule>
    <cfRule type="containsText" dxfId="16" priority="22" operator="containsText" text="2">
      <formula>NOT(ISERROR(SEARCH("2",B5)))</formula>
    </cfRule>
    <cfRule type="containsText" dxfId="15" priority="23" operator="containsText" text="1">
      <formula>NOT(ISERROR(SEARCH("1",B5)))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ntainsText" dxfId="14" priority="13" operator="containsText" text="5">
      <formula>NOT(ISERROR(SEARCH("5",B3)))</formula>
    </cfRule>
    <cfRule type="containsText" dxfId="13" priority="14" operator="containsText" text="4">
      <formula>NOT(ISERROR(SEARCH("4",B3)))</formula>
    </cfRule>
    <cfRule type="containsText" dxfId="12" priority="15" operator="containsText" text="3">
      <formula>NOT(ISERROR(SEARCH("3",B3)))</formula>
    </cfRule>
    <cfRule type="containsText" dxfId="11" priority="16" operator="containsText" text="2">
      <formula>NOT(ISERROR(SEARCH("2",B3)))</formula>
    </cfRule>
    <cfRule type="containsText" dxfId="10" priority="17" operator="containsText" text="1">
      <formula>NOT(ISERROR(SEARCH("1",B3)))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ntainsText" dxfId="9" priority="7" operator="containsText" text="5">
      <formula>NOT(ISERROR(SEARCH("5",B4)))</formula>
    </cfRule>
    <cfRule type="containsText" dxfId="8" priority="8" operator="containsText" text="4">
      <formula>NOT(ISERROR(SEARCH("4",B4)))</formula>
    </cfRule>
    <cfRule type="containsText" dxfId="7" priority="9" operator="containsText" text="3">
      <formula>NOT(ISERROR(SEARCH("3",B4)))</formula>
    </cfRule>
    <cfRule type="containsText" dxfId="6" priority="10" operator="containsText" text="2">
      <formula>NOT(ISERROR(SEARCH("2",B4)))</formula>
    </cfRule>
    <cfRule type="containsText" dxfId="5" priority="11" operator="containsText" text="1">
      <formula>NOT(ISERROR(SEARCH("1",B4)))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">
    <cfRule type="containsText" dxfId="4" priority="1" operator="containsText" text="5">
      <formula>NOT(ISERROR(SEARCH("5",B6)))</formula>
    </cfRule>
    <cfRule type="containsText" dxfId="3" priority="2" operator="containsText" text="4">
      <formula>NOT(ISERROR(SEARCH("4",B6)))</formula>
    </cfRule>
    <cfRule type="containsText" dxfId="2" priority="3" operator="containsText" text="3">
      <formula>NOT(ISERROR(SEARCH("3",B6)))</formula>
    </cfRule>
    <cfRule type="containsText" dxfId="1" priority="4" operator="containsText" text="2">
      <formula>NOT(ISERROR(SEARCH("2",B6)))</formula>
    </cfRule>
    <cfRule type="containsText" dxfId="0" priority="5" operator="containsText" text="1">
      <formula>NOT(ISERROR(SEARCH("1",B6)))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baltimore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2020-04-01T00:04:48Z</dcterms:created>
  <dcterms:modified xsi:type="dcterms:W3CDTF">2020-04-03T17:28:50Z</dcterms:modified>
</cp:coreProperties>
</file>