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9" i="1"/>
  <c r="D30" i="1"/>
  <c r="D31" i="1"/>
  <c r="D32" i="1"/>
  <c r="D33" i="1"/>
  <c r="D39" i="1"/>
  <c r="E27" i="1"/>
  <c r="E29" i="1"/>
  <c r="E30" i="1"/>
  <c r="E31" i="1"/>
  <c r="E32" i="1"/>
  <c r="E33" i="1"/>
  <c r="E39" i="1"/>
  <c r="I27" i="1"/>
  <c r="I29" i="1"/>
  <c r="I30" i="1"/>
  <c r="I31" i="1"/>
  <c r="I32" i="1"/>
  <c r="I33" i="1"/>
  <c r="I39" i="1"/>
  <c r="G27" i="1"/>
  <c r="G29" i="1"/>
  <c r="G30" i="1"/>
  <c r="G31" i="1"/>
  <c r="G32" i="1"/>
  <c r="G33" i="1"/>
  <c r="G39" i="1"/>
  <c r="H27" i="1"/>
  <c r="H29" i="1"/>
  <c r="H30" i="1"/>
  <c r="H31" i="1"/>
  <c r="H32" i="1"/>
  <c r="H33" i="1"/>
  <c r="H39" i="1"/>
  <c r="F27" i="1"/>
  <c r="F29" i="1"/>
  <c r="F30" i="1"/>
  <c r="F31" i="1"/>
  <c r="F32" i="1"/>
  <c r="F33" i="1"/>
  <c r="F39" i="1"/>
  <c r="J30" i="1"/>
  <c r="J31" i="1"/>
  <c r="J32" i="1"/>
  <c r="J33" i="1"/>
  <c r="J39" i="1"/>
  <c r="K27" i="1"/>
  <c r="K29" i="1"/>
  <c r="K30" i="1"/>
  <c r="K31" i="1"/>
  <c r="K32" i="1"/>
  <c r="K33" i="1"/>
  <c r="K39" i="1"/>
  <c r="L27" i="1"/>
  <c r="L29" i="1"/>
  <c r="L30" i="1"/>
  <c r="L31" i="1"/>
  <c r="L32" i="1"/>
  <c r="L33" i="1"/>
  <c r="L39" i="1"/>
  <c r="C39" i="1"/>
  <c r="J38" i="1"/>
  <c r="J37" i="1"/>
  <c r="J36" i="1"/>
  <c r="J35" i="1"/>
  <c r="J34" i="1"/>
  <c r="J29" i="1"/>
  <c r="C33" i="1"/>
  <c r="C32" i="1"/>
  <c r="C31" i="1"/>
  <c r="C30" i="1"/>
  <c r="J27" i="1"/>
  <c r="C27" i="1"/>
  <c r="C29" i="1"/>
</calcChain>
</file>

<file path=xl/sharedStrings.xml><?xml version="1.0" encoding="utf-8"?>
<sst xmlns="http://schemas.openxmlformats.org/spreadsheetml/2006/main" count="17" uniqueCount="17">
  <si>
    <t>Heavy Metals</t>
  </si>
  <si>
    <t>Rating</t>
  </si>
  <si>
    <t>Salt</t>
  </si>
  <si>
    <t>Dirt/Mud/Sand</t>
  </si>
  <si>
    <t>Pathogens</t>
  </si>
  <si>
    <t>Mercury</t>
  </si>
  <si>
    <t>Oil</t>
  </si>
  <si>
    <t>Gaseous Hydrocarbons (i.e. Methane)</t>
  </si>
  <si>
    <t>Confidence waterutil</t>
  </si>
  <si>
    <t>Smartph reg track</t>
  </si>
  <si>
    <t>Percentages:</t>
  </si>
  <si>
    <t>Total Responses:</t>
  </si>
  <si>
    <t>How worried are you?</t>
  </si>
  <si>
    <t>Percentage Sum</t>
  </si>
  <si>
    <t>Percentage</t>
  </si>
  <si>
    <t>1 (least concern)</t>
  </si>
  <si>
    <t>10  (highest concern)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</si>
</sst>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</font>
    <font>
      <i/>
      <sz val="13"/>
      <color rgb="FF32323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b/>
      <sz val="10"/>
      <name val="Time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/>
    <xf numFmtId="0" fontId="0" fillId="0" borderId="6" xfId="0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7" fillId="2" borderId="6" xfId="0" applyFont="1" applyFill="1" applyBorder="1" applyAlignment="1"/>
    <xf numFmtId="0" fontId="7" fillId="2" borderId="7" xfId="0" applyFont="1" applyFill="1" applyBorder="1" applyAlignment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9" fontId="5" fillId="0" borderId="5" xfId="0" applyNumberFormat="1" applyFont="1" applyBorder="1"/>
    <xf numFmtId="0" fontId="6" fillId="0" borderId="8" xfId="0" applyFont="1" applyBorder="1"/>
    <xf numFmtId="0" fontId="6" fillId="0" borderId="10" xfId="0" applyFont="1" applyBorder="1"/>
    <xf numFmtId="0" fontId="5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4734792766289"/>
          <c:y val="0.0444284760034816"/>
          <c:w val="0.885127801332526"/>
          <c:h val="0.728528227030747"/>
        </c:manualLayout>
      </c:layout>
      <c:barChart>
        <c:barDir val="col"/>
        <c:grouping val="stacked"/>
        <c:varyColors val="0"/>
        <c:ser>
          <c:idx val="0"/>
          <c:order val="0"/>
          <c:tx>
            <c:v>1 (least concerned)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Sheet1!$C$29:$H$29</c:f>
              <c:numCache>
                <c:formatCode>General</c:formatCode>
                <c:ptCount val="6"/>
                <c:pt idx="0">
                  <c:v>16.0</c:v>
                </c:pt>
                <c:pt idx="1">
                  <c:v>28.0</c:v>
                </c:pt>
                <c:pt idx="2">
                  <c:v>16.0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Sheet1!$C$30:$H$30</c:f>
              <c:numCache>
                <c:formatCode>General</c:formatCode>
                <c:ptCount val="6"/>
                <c:pt idx="0">
                  <c:v>4.0</c:v>
                </c:pt>
                <c:pt idx="1">
                  <c:v>40.0</c:v>
                </c:pt>
                <c:pt idx="2">
                  <c:v>4.0</c:v>
                </c:pt>
                <c:pt idx="3">
                  <c:v>8.0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Sheet1!$C$31:$H$31</c:f>
              <c:numCache>
                <c:formatCode>General</c:formatCode>
                <c:ptCount val="6"/>
                <c:pt idx="0">
                  <c:v>20.0</c:v>
                </c:pt>
                <c:pt idx="1">
                  <c:v>24.0</c:v>
                </c:pt>
                <c:pt idx="2">
                  <c:v>32.0</c:v>
                </c:pt>
                <c:pt idx="3">
                  <c:v>28.0</c:v>
                </c:pt>
                <c:pt idx="4">
                  <c:v>12.0</c:v>
                </c:pt>
                <c:pt idx="5">
                  <c:v>20.0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Sheet1!$C$32:$H$32</c:f>
              <c:numCache>
                <c:formatCode>General</c:formatCode>
                <c:ptCount val="6"/>
                <c:pt idx="0">
                  <c:v>20.0</c:v>
                </c:pt>
                <c:pt idx="1">
                  <c:v>4.0</c:v>
                </c:pt>
                <c:pt idx="2">
                  <c:v>16.0</c:v>
                </c:pt>
                <c:pt idx="3">
                  <c:v>8.0</c:v>
                </c:pt>
                <c:pt idx="4">
                  <c:v>12.0</c:v>
                </c:pt>
                <c:pt idx="5">
                  <c:v>28.0</c:v>
                </c:pt>
              </c:numCache>
            </c:numRef>
          </c:val>
        </c:ser>
        <c:ser>
          <c:idx val="4"/>
          <c:order val="4"/>
          <c:tx>
            <c:v>5 (most concerned)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Sheet1!$C$33:$H$33</c:f>
              <c:numCache>
                <c:formatCode>General</c:formatCode>
                <c:ptCount val="6"/>
                <c:pt idx="0">
                  <c:v>40.0</c:v>
                </c:pt>
                <c:pt idx="1">
                  <c:v>4.0</c:v>
                </c:pt>
                <c:pt idx="2">
                  <c:v>32.0</c:v>
                </c:pt>
                <c:pt idx="3">
                  <c:v>44.0</c:v>
                </c:pt>
                <c:pt idx="4">
                  <c:v>64.0</c:v>
                </c:pt>
                <c:pt idx="5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739256"/>
        <c:axId val="-2125433848"/>
      </c:barChart>
      <c:catAx>
        <c:axId val="20637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33848"/>
        <c:crosses val="autoZero"/>
        <c:auto val="1"/>
        <c:lblAlgn val="ctr"/>
        <c:lblOffset val="100"/>
        <c:noMultiLvlLbl val="0"/>
      </c:catAx>
      <c:valAx>
        <c:axId val="-21254338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3739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6974906982781"/>
          <c:y val="0.838607475546041"/>
          <c:w val="0.902255862247988"/>
          <c:h val="0.15723974947276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3</xdr:row>
      <xdr:rowOff>25400</xdr:rowOff>
    </xdr:from>
    <xdr:to>
      <xdr:col>29</xdr:col>
      <xdr:colOff>177800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L1" workbookViewId="0">
      <selection activeCell="AF31" sqref="AF31"/>
    </sheetView>
  </sheetViews>
  <sheetFormatPr baseColWidth="10" defaultRowHeight="15" x14ac:dyDescent="0"/>
  <cols>
    <col min="2" max="2" width="19" customWidth="1"/>
    <col min="3" max="3" width="18.1640625" customWidth="1"/>
    <col min="7" max="7" width="7.1640625" customWidth="1"/>
    <col min="8" max="8" width="6.6640625" customWidth="1"/>
    <col min="9" max="9" width="14" customWidth="1"/>
    <col min="10" max="10" width="10.5" customWidth="1"/>
    <col min="11" max="11" width="14.5" customWidth="1"/>
    <col min="12" max="12" width="17.6640625" customWidth="1"/>
  </cols>
  <sheetData>
    <row r="1" spans="3:12">
      <c r="C1" s="14" t="s">
        <v>0</v>
      </c>
      <c r="D1" s="15" t="s">
        <v>2</v>
      </c>
      <c r="E1" s="15" t="s">
        <v>3</v>
      </c>
      <c r="F1" s="15" t="s">
        <v>7</v>
      </c>
      <c r="G1" s="15" t="s">
        <v>5</v>
      </c>
      <c r="H1" s="15" t="s">
        <v>6</v>
      </c>
      <c r="I1" s="15" t="s">
        <v>4</v>
      </c>
      <c r="J1" s="16" t="s">
        <v>8</v>
      </c>
      <c r="K1" s="16" t="s">
        <v>9</v>
      </c>
      <c r="L1" s="17" t="s">
        <v>12</v>
      </c>
    </row>
    <row r="2" spans="3:12">
      <c r="C2" s="5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6">
        <v>3</v>
      </c>
    </row>
    <row r="3" spans="3:12">
      <c r="C3" s="5">
        <v>3</v>
      </c>
      <c r="D3" s="3">
        <v>2</v>
      </c>
      <c r="E3" s="3">
        <v>2</v>
      </c>
      <c r="F3" s="3">
        <v>2</v>
      </c>
      <c r="G3" s="3">
        <v>5</v>
      </c>
      <c r="H3" s="3">
        <v>3</v>
      </c>
      <c r="I3" s="3">
        <v>4</v>
      </c>
      <c r="J3" s="3">
        <v>2</v>
      </c>
      <c r="K3" s="3">
        <v>3</v>
      </c>
      <c r="L3" s="6">
        <v>3</v>
      </c>
    </row>
    <row r="4" spans="3:12">
      <c r="C4" s="5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10</v>
      </c>
      <c r="K4" s="3">
        <v>1</v>
      </c>
      <c r="L4" s="6">
        <v>5</v>
      </c>
    </row>
    <row r="5" spans="3:12">
      <c r="C5" s="5">
        <v>2</v>
      </c>
      <c r="D5" s="3">
        <v>1</v>
      </c>
      <c r="E5" s="3">
        <v>5</v>
      </c>
      <c r="F5" s="3">
        <v>5</v>
      </c>
      <c r="G5" s="3">
        <v>5</v>
      </c>
      <c r="H5" s="3">
        <v>5</v>
      </c>
      <c r="I5" s="3">
        <v>4</v>
      </c>
      <c r="J5" s="3">
        <v>7</v>
      </c>
      <c r="K5" s="3">
        <v>5</v>
      </c>
      <c r="L5" s="6">
        <v>2</v>
      </c>
    </row>
    <row r="6" spans="3:12">
      <c r="C6" s="5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5</v>
      </c>
      <c r="K6" s="3">
        <v>3</v>
      </c>
      <c r="L6" s="6">
        <v>3</v>
      </c>
    </row>
    <row r="7" spans="3:12">
      <c r="C7" s="5">
        <v>4</v>
      </c>
      <c r="D7" s="3">
        <v>3</v>
      </c>
      <c r="E7" s="3">
        <v>5</v>
      </c>
      <c r="F7" s="3">
        <v>5</v>
      </c>
      <c r="G7" s="3">
        <v>5</v>
      </c>
      <c r="H7" s="3">
        <v>4</v>
      </c>
      <c r="I7" s="3">
        <v>5</v>
      </c>
      <c r="J7" s="3">
        <v>8</v>
      </c>
      <c r="K7" s="3">
        <v>3</v>
      </c>
      <c r="L7" s="6">
        <v>3</v>
      </c>
    </row>
    <row r="8" spans="3:12">
      <c r="C8" s="5">
        <v>5</v>
      </c>
      <c r="D8" s="3">
        <v>3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4</v>
      </c>
      <c r="K8" s="3">
        <v>5</v>
      </c>
      <c r="L8" s="6">
        <v>3</v>
      </c>
    </row>
    <row r="9" spans="3:12">
      <c r="C9" s="5">
        <v>5</v>
      </c>
      <c r="D9" s="3">
        <v>2</v>
      </c>
      <c r="E9" s="3">
        <v>3</v>
      </c>
      <c r="F9" s="3">
        <v>4</v>
      </c>
      <c r="G9" s="3">
        <v>5</v>
      </c>
      <c r="H9" s="3">
        <v>4</v>
      </c>
      <c r="I9" s="3">
        <v>5</v>
      </c>
      <c r="J9" s="3">
        <v>5</v>
      </c>
      <c r="K9" s="3">
        <v>2</v>
      </c>
      <c r="L9" s="6">
        <v>4</v>
      </c>
    </row>
    <row r="10" spans="3:12">
      <c r="C10" s="5">
        <v>5</v>
      </c>
      <c r="D10" s="3">
        <v>3</v>
      </c>
      <c r="E10" s="3">
        <v>4</v>
      </c>
      <c r="F10" s="3">
        <v>5</v>
      </c>
      <c r="G10" s="3">
        <v>5</v>
      </c>
      <c r="H10" s="3">
        <v>4</v>
      </c>
      <c r="I10" s="3">
        <v>5</v>
      </c>
      <c r="J10" s="3">
        <v>3</v>
      </c>
      <c r="K10" s="3">
        <v>4</v>
      </c>
      <c r="L10" s="6">
        <v>4</v>
      </c>
    </row>
    <row r="11" spans="3:12">
      <c r="C11" s="5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10</v>
      </c>
      <c r="K11" s="3">
        <v>1</v>
      </c>
      <c r="L11" s="6">
        <v>5</v>
      </c>
    </row>
    <row r="12" spans="3:12">
      <c r="C12" s="5">
        <v>1</v>
      </c>
      <c r="D12" s="3">
        <v>1</v>
      </c>
      <c r="E12" s="3">
        <v>5</v>
      </c>
      <c r="F12" s="3">
        <v>3</v>
      </c>
      <c r="G12" s="3">
        <v>5</v>
      </c>
      <c r="H12" s="3">
        <v>5</v>
      </c>
      <c r="I12" s="3">
        <v>5</v>
      </c>
      <c r="J12" s="3">
        <v>9</v>
      </c>
      <c r="K12" s="3">
        <v>1</v>
      </c>
      <c r="L12" s="6">
        <v>5</v>
      </c>
    </row>
    <row r="13" spans="3:12">
      <c r="C13" s="5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10</v>
      </c>
      <c r="K13" s="3">
        <v>1</v>
      </c>
      <c r="L13" s="6">
        <v>5</v>
      </c>
    </row>
    <row r="14" spans="3:12">
      <c r="C14" s="5">
        <v>5</v>
      </c>
      <c r="D14" s="3">
        <v>2</v>
      </c>
      <c r="E14" s="3">
        <v>3</v>
      </c>
      <c r="F14" s="3">
        <v>3</v>
      </c>
      <c r="G14" s="3">
        <v>4</v>
      </c>
      <c r="H14" s="3">
        <v>5</v>
      </c>
      <c r="I14" s="3">
        <v>5</v>
      </c>
      <c r="J14" s="3">
        <v>10</v>
      </c>
      <c r="K14" s="3">
        <v>2</v>
      </c>
      <c r="L14" s="6">
        <v>4</v>
      </c>
    </row>
    <row r="15" spans="3:12">
      <c r="C15" s="5">
        <v>5</v>
      </c>
      <c r="D15" s="3">
        <v>2</v>
      </c>
      <c r="E15" s="3">
        <v>3</v>
      </c>
      <c r="F15" s="3">
        <v>2</v>
      </c>
      <c r="G15" s="3">
        <v>3</v>
      </c>
      <c r="H15" s="3">
        <v>2</v>
      </c>
      <c r="I15" s="3">
        <v>4</v>
      </c>
      <c r="J15" s="3">
        <v>8</v>
      </c>
      <c r="K15" s="3">
        <v>1</v>
      </c>
      <c r="L15" s="6">
        <v>5</v>
      </c>
    </row>
    <row r="16" spans="3:12">
      <c r="C16" s="5">
        <v>3</v>
      </c>
      <c r="D16" s="3">
        <v>2</v>
      </c>
      <c r="E16" s="3">
        <v>4</v>
      </c>
      <c r="F16" s="3">
        <v>5</v>
      </c>
      <c r="G16" s="3">
        <v>5</v>
      </c>
      <c r="H16" s="3">
        <v>5</v>
      </c>
      <c r="I16" s="3">
        <v>4</v>
      </c>
      <c r="J16" s="3">
        <v>4</v>
      </c>
      <c r="K16" s="3">
        <v>2</v>
      </c>
      <c r="L16" s="6">
        <v>4</v>
      </c>
    </row>
    <row r="17" spans="1:12">
      <c r="C17" s="5">
        <v>4</v>
      </c>
      <c r="D17" s="3">
        <v>2</v>
      </c>
      <c r="E17" s="3">
        <v>3</v>
      </c>
      <c r="F17" s="3">
        <v>3</v>
      </c>
      <c r="G17" s="3">
        <v>5</v>
      </c>
      <c r="H17" s="3">
        <v>4</v>
      </c>
      <c r="I17" s="3">
        <v>5</v>
      </c>
      <c r="J17" s="3">
        <v>8</v>
      </c>
      <c r="K17" s="3">
        <v>2</v>
      </c>
      <c r="L17" s="6">
        <v>3</v>
      </c>
    </row>
    <row r="18" spans="1:12">
      <c r="C18" s="5">
        <v>4</v>
      </c>
      <c r="D18" s="3">
        <v>1</v>
      </c>
      <c r="E18" s="3">
        <v>1</v>
      </c>
      <c r="F18" s="3">
        <v>5</v>
      </c>
      <c r="G18" s="3">
        <v>5</v>
      </c>
      <c r="H18" s="3">
        <v>3</v>
      </c>
      <c r="I18" s="3">
        <v>3</v>
      </c>
      <c r="J18" s="3">
        <v>7</v>
      </c>
      <c r="K18" s="3">
        <v>2</v>
      </c>
      <c r="L18" s="6">
        <v>3</v>
      </c>
    </row>
    <row r="19" spans="1:12">
      <c r="C19" s="5">
        <v>4</v>
      </c>
      <c r="D19" s="3">
        <v>3</v>
      </c>
      <c r="E19" s="3">
        <v>3</v>
      </c>
      <c r="F19" s="3">
        <v>4</v>
      </c>
      <c r="G19" s="3">
        <v>4</v>
      </c>
      <c r="H19" s="3">
        <v>4</v>
      </c>
      <c r="I19" s="3">
        <v>4</v>
      </c>
      <c r="J19" s="3">
        <v>9</v>
      </c>
      <c r="K19" s="3">
        <v>3</v>
      </c>
      <c r="L19" s="6">
        <v>5</v>
      </c>
    </row>
    <row r="20" spans="1:12">
      <c r="C20" s="5">
        <v>4</v>
      </c>
      <c r="D20" s="3">
        <v>2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8</v>
      </c>
      <c r="K20" s="3">
        <v>1</v>
      </c>
      <c r="L20" s="6">
        <v>1</v>
      </c>
    </row>
    <row r="21" spans="1:12">
      <c r="C21" s="5">
        <v>3</v>
      </c>
      <c r="D21" s="3">
        <v>1</v>
      </c>
      <c r="E21" s="3">
        <v>4</v>
      </c>
      <c r="F21" s="3">
        <v>5</v>
      </c>
      <c r="G21" s="3">
        <v>4</v>
      </c>
      <c r="H21" s="3">
        <v>5</v>
      </c>
      <c r="I21" s="3">
        <v>4</v>
      </c>
      <c r="J21" s="3">
        <v>8</v>
      </c>
      <c r="K21" s="3">
        <v>4</v>
      </c>
      <c r="L21" s="6">
        <v>4</v>
      </c>
    </row>
    <row r="22" spans="1:12">
      <c r="C22" s="5">
        <v>5</v>
      </c>
      <c r="D22" s="3">
        <v>2</v>
      </c>
      <c r="E22" s="3">
        <v>5</v>
      </c>
      <c r="F22" s="3">
        <v>3</v>
      </c>
      <c r="G22" s="3">
        <v>5</v>
      </c>
      <c r="H22" s="3">
        <v>4</v>
      </c>
      <c r="I22" s="3">
        <v>5</v>
      </c>
      <c r="J22" s="3">
        <v>7</v>
      </c>
      <c r="K22" s="3">
        <v>3</v>
      </c>
      <c r="L22" s="6">
        <v>3</v>
      </c>
    </row>
    <row r="23" spans="1:12">
      <c r="C23" s="5">
        <v>5</v>
      </c>
      <c r="D23" s="3">
        <v>2</v>
      </c>
      <c r="E23" s="3">
        <v>4</v>
      </c>
      <c r="F23" s="3">
        <v>5</v>
      </c>
      <c r="G23" s="3">
        <v>5</v>
      </c>
      <c r="H23" s="3">
        <v>4</v>
      </c>
      <c r="I23" s="3">
        <v>5</v>
      </c>
      <c r="J23" s="3">
        <v>5</v>
      </c>
      <c r="K23" s="3">
        <v>2</v>
      </c>
      <c r="L23" s="6">
        <v>1</v>
      </c>
    </row>
    <row r="24" spans="1:12">
      <c r="C24" s="5">
        <v>5</v>
      </c>
      <c r="D24" s="3">
        <v>2</v>
      </c>
      <c r="E24" s="3">
        <v>3</v>
      </c>
      <c r="F24" s="3">
        <v>3</v>
      </c>
      <c r="G24" s="3">
        <v>5</v>
      </c>
      <c r="H24" s="3">
        <v>3</v>
      </c>
      <c r="I24" s="3">
        <v>4</v>
      </c>
      <c r="J24" s="3">
        <v>5</v>
      </c>
      <c r="K24" s="3">
        <v>3</v>
      </c>
      <c r="L24" s="6">
        <v>3</v>
      </c>
    </row>
    <row r="25" spans="1:12">
      <c r="C25" s="5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10</v>
      </c>
      <c r="K25" s="3">
        <v>1</v>
      </c>
      <c r="L25" s="6">
        <v>5</v>
      </c>
    </row>
    <row r="26" spans="1:12" ht="16" thickBot="1">
      <c r="C26" s="7">
        <v>5</v>
      </c>
      <c r="D26" s="8">
        <v>4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2</v>
      </c>
      <c r="K26" s="8">
        <v>4</v>
      </c>
      <c r="L26" s="9">
        <v>3</v>
      </c>
    </row>
    <row r="27" spans="1:12" ht="16" thickBot="1">
      <c r="B27" s="13" t="s">
        <v>11</v>
      </c>
      <c r="C27" s="10">
        <f>COUNT(C2:C26)</f>
        <v>25</v>
      </c>
      <c r="D27" s="11">
        <f t="shared" ref="D27:L27" si="0">COUNT(D2:D26)</f>
        <v>25</v>
      </c>
      <c r="E27" s="11">
        <f t="shared" si="0"/>
        <v>25</v>
      </c>
      <c r="F27" s="11">
        <f>COUNT(F2:F26)</f>
        <v>25</v>
      </c>
      <c r="G27" s="11">
        <f t="shared" si="0"/>
        <v>25</v>
      </c>
      <c r="H27" s="11">
        <f t="shared" si="0"/>
        <v>25</v>
      </c>
      <c r="I27" s="11">
        <f>COUNT(I2:I26)</f>
        <v>25</v>
      </c>
      <c r="J27" s="11">
        <f t="shared" si="0"/>
        <v>25</v>
      </c>
      <c r="K27" s="11">
        <f t="shared" si="0"/>
        <v>25</v>
      </c>
      <c r="L27" s="12">
        <f t="shared" si="0"/>
        <v>25</v>
      </c>
    </row>
    <row r="28" spans="1:12" ht="17" thickBot="1">
      <c r="A28" s="1"/>
      <c r="B28" t="s">
        <v>1</v>
      </c>
      <c r="C28" t="s">
        <v>14</v>
      </c>
    </row>
    <row r="29" spans="1:12">
      <c r="A29" s="24" t="s">
        <v>10</v>
      </c>
      <c r="B29" s="4" t="s">
        <v>15</v>
      </c>
      <c r="C29" s="4">
        <f>COUNTIF(C2:C26,1)/C27*100</f>
        <v>16</v>
      </c>
      <c r="D29" s="4">
        <f t="shared" ref="D29:L29" si="1">COUNTIF(D2:D26,1)/D27*100</f>
        <v>28.000000000000004</v>
      </c>
      <c r="E29" s="4">
        <f t="shared" si="1"/>
        <v>16</v>
      </c>
      <c r="F29" s="4">
        <f>COUNTIF(F2:F26,1)/F27*100</f>
        <v>12</v>
      </c>
      <c r="G29" s="4">
        <f t="shared" si="1"/>
        <v>12</v>
      </c>
      <c r="H29" s="4">
        <f t="shared" si="1"/>
        <v>12</v>
      </c>
      <c r="I29" s="4">
        <f>COUNTIF(I2:I26,1)/I27*100</f>
        <v>12</v>
      </c>
      <c r="J29" s="4">
        <f>COUNTIF(J2:J26,1)/25*100</f>
        <v>0</v>
      </c>
      <c r="K29" s="4">
        <f t="shared" si="1"/>
        <v>28.000000000000004</v>
      </c>
      <c r="L29" s="18">
        <f t="shared" si="1"/>
        <v>8</v>
      </c>
    </row>
    <row r="30" spans="1:12">
      <c r="A30" s="25"/>
      <c r="B30" s="2">
        <v>2</v>
      </c>
      <c r="C30" s="2">
        <f>COUNTIF(C2:C26,2)/25*100</f>
        <v>4</v>
      </c>
      <c r="D30" s="2">
        <f t="shared" ref="D30:L30" si="2">COUNTIF(D2:D26,2)/25*100</f>
        <v>40</v>
      </c>
      <c r="E30" s="2">
        <f t="shared" si="2"/>
        <v>4</v>
      </c>
      <c r="F30" s="2">
        <f>COUNTIF(F2:F26,2)/25*100</f>
        <v>8</v>
      </c>
      <c r="G30" s="2">
        <f t="shared" si="2"/>
        <v>0</v>
      </c>
      <c r="H30" s="2">
        <f t="shared" si="2"/>
        <v>4</v>
      </c>
      <c r="I30" s="2">
        <f>COUNTIF(I2:I26,2)/25*100</f>
        <v>0</v>
      </c>
      <c r="J30" s="2">
        <f t="shared" si="2"/>
        <v>8</v>
      </c>
      <c r="K30" s="2">
        <f t="shared" si="2"/>
        <v>24</v>
      </c>
      <c r="L30" s="19">
        <f t="shared" si="2"/>
        <v>4</v>
      </c>
    </row>
    <row r="31" spans="1:12">
      <c r="A31" s="25"/>
      <c r="B31" s="2">
        <v>3</v>
      </c>
      <c r="C31" s="2">
        <f>COUNTIF(C2:C26,3)/25*100</f>
        <v>20</v>
      </c>
      <c r="D31" s="2">
        <f t="shared" ref="D31:L31" si="3">COUNTIF(D2:D26,3)/25*100</f>
        <v>24</v>
      </c>
      <c r="E31" s="2">
        <f t="shared" si="3"/>
        <v>32</v>
      </c>
      <c r="F31" s="2">
        <f>COUNTIF(F2:F26,3)/25*100</f>
        <v>28.000000000000004</v>
      </c>
      <c r="G31" s="2">
        <f t="shared" si="3"/>
        <v>12</v>
      </c>
      <c r="H31" s="2">
        <f t="shared" si="3"/>
        <v>20</v>
      </c>
      <c r="I31" s="2">
        <f>COUNTIF(I2:I26,3)/25*100</f>
        <v>12</v>
      </c>
      <c r="J31" s="2">
        <f t="shared" si="3"/>
        <v>8</v>
      </c>
      <c r="K31" s="2">
        <f t="shared" si="3"/>
        <v>28.000000000000004</v>
      </c>
      <c r="L31" s="19">
        <f t="shared" si="3"/>
        <v>40</v>
      </c>
    </row>
    <row r="32" spans="1:12">
      <c r="A32" s="25"/>
      <c r="B32" s="2">
        <v>4</v>
      </c>
      <c r="C32" s="2">
        <f>COUNTIF(C2:C26,4)/25*100</f>
        <v>20</v>
      </c>
      <c r="D32" s="2">
        <f t="shared" ref="D32:L32" si="4">COUNTIF(D2:D26,4)/25*100</f>
        <v>4</v>
      </c>
      <c r="E32" s="2">
        <f t="shared" si="4"/>
        <v>16</v>
      </c>
      <c r="F32" s="2">
        <f>COUNTIF(F2:F26,4)/25*100</f>
        <v>8</v>
      </c>
      <c r="G32" s="2">
        <f t="shared" si="4"/>
        <v>12</v>
      </c>
      <c r="H32" s="2">
        <f t="shared" si="4"/>
        <v>28.000000000000004</v>
      </c>
      <c r="I32" s="2">
        <f>COUNTIF(I2:I26,4)/25*100</f>
        <v>28.000000000000004</v>
      </c>
      <c r="J32" s="2">
        <f t="shared" si="4"/>
        <v>8</v>
      </c>
      <c r="K32" s="2">
        <f t="shared" si="4"/>
        <v>12</v>
      </c>
      <c r="L32" s="19">
        <f t="shared" si="4"/>
        <v>20</v>
      </c>
    </row>
    <row r="33" spans="1:12">
      <c r="A33" s="25"/>
      <c r="B33" s="2">
        <v>5</v>
      </c>
      <c r="C33" s="2">
        <f>COUNTIF(C2:C26,5)/25*100</f>
        <v>40</v>
      </c>
      <c r="D33" s="2">
        <f t="shared" ref="D33:L33" si="5">COUNTIF(D2:D26,5)/25*100</f>
        <v>4</v>
      </c>
      <c r="E33" s="2">
        <f t="shared" si="5"/>
        <v>32</v>
      </c>
      <c r="F33" s="2">
        <f>COUNTIF(F2:F26,5)/25*100</f>
        <v>44</v>
      </c>
      <c r="G33" s="2">
        <f t="shared" si="5"/>
        <v>64</v>
      </c>
      <c r="H33" s="2">
        <f t="shared" si="5"/>
        <v>36</v>
      </c>
      <c r="I33" s="2">
        <f>COUNTIF(I2:I26,5)/25*100</f>
        <v>48</v>
      </c>
      <c r="J33" s="2">
        <f t="shared" si="5"/>
        <v>16</v>
      </c>
      <c r="K33" s="2">
        <f t="shared" si="5"/>
        <v>8</v>
      </c>
      <c r="L33" s="19">
        <f t="shared" si="5"/>
        <v>28.000000000000004</v>
      </c>
    </row>
    <row r="34" spans="1:12">
      <c r="A34" s="25"/>
      <c r="B34" s="2">
        <v>6</v>
      </c>
      <c r="C34" s="2"/>
      <c r="D34" s="2"/>
      <c r="E34" s="2"/>
      <c r="F34" s="2"/>
      <c r="G34" s="2"/>
      <c r="H34" s="2"/>
      <c r="I34" s="2"/>
      <c r="J34" s="2">
        <f>COUNTIF(J2:J26,6)/25*100</f>
        <v>0</v>
      </c>
      <c r="K34" s="2"/>
      <c r="L34" s="19"/>
    </row>
    <row r="35" spans="1:12">
      <c r="A35" s="25"/>
      <c r="B35" s="2">
        <v>7</v>
      </c>
      <c r="C35" s="2"/>
      <c r="D35" s="2"/>
      <c r="E35" s="2"/>
      <c r="F35" s="2"/>
      <c r="G35" s="2"/>
      <c r="H35" s="2"/>
      <c r="I35" s="2"/>
      <c r="J35" s="2">
        <f>COUNTIF(J2:J26,7)/25*100</f>
        <v>12</v>
      </c>
      <c r="K35" s="2"/>
      <c r="L35" s="19"/>
    </row>
    <row r="36" spans="1:12">
      <c r="A36" s="25"/>
      <c r="B36" s="2">
        <v>8</v>
      </c>
      <c r="C36" s="2"/>
      <c r="D36" s="2"/>
      <c r="E36" s="2"/>
      <c r="F36" s="2"/>
      <c r="G36" s="2"/>
      <c r="H36" s="2"/>
      <c r="I36" s="2"/>
      <c r="J36" s="2">
        <f>COUNTIF(J2:J26,8)/25*100</f>
        <v>20</v>
      </c>
      <c r="K36" s="2"/>
      <c r="L36" s="19"/>
    </row>
    <row r="37" spans="1:12">
      <c r="A37" s="25"/>
      <c r="B37" s="2">
        <v>9</v>
      </c>
      <c r="C37" s="2"/>
      <c r="D37" s="2"/>
      <c r="E37" s="2"/>
      <c r="F37" s="2"/>
      <c r="G37" s="2"/>
      <c r="H37" s="2"/>
      <c r="I37" s="2"/>
      <c r="J37" s="2">
        <f>COUNTIF(J2:J26,9)/25*100</f>
        <v>8</v>
      </c>
      <c r="K37" s="2"/>
      <c r="L37" s="19"/>
    </row>
    <row r="38" spans="1:12" ht="16" thickBot="1">
      <c r="A38" s="26"/>
      <c r="B38" s="20" t="s">
        <v>16</v>
      </c>
      <c r="C38" s="20"/>
      <c r="D38" s="20"/>
      <c r="E38" s="20"/>
      <c r="F38" s="20"/>
      <c r="G38" s="20"/>
      <c r="H38" s="20"/>
      <c r="I38" s="20"/>
      <c r="J38" s="20">
        <f>COUNTIF(J2:J26,10)/25*100</f>
        <v>20</v>
      </c>
      <c r="K38" s="20"/>
      <c r="L38" s="21"/>
    </row>
    <row r="39" spans="1:12" ht="16" thickBot="1">
      <c r="A39" s="27" t="s">
        <v>13</v>
      </c>
      <c r="B39" s="22"/>
      <c r="C39" s="22">
        <f>SUM(C29:C38)</f>
        <v>100</v>
      </c>
      <c r="D39" s="22">
        <f t="shared" ref="D39:L39" si="6">SUM(D29:D38)</f>
        <v>100</v>
      </c>
      <c r="E39" s="22">
        <f t="shared" si="6"/>
        <v>100</v>
      </c>
      <c r="F39" s="22">
        <f>SUM(F29:F38)</f>
        <v>100</v>
      </c>
      <c r="G39" s="22">
        <f t="shared" si="6"/>
        <v>100</v>
      </c>
      <c r="H39" s="22">
        <f t="shared" si="6"/>
        <v>100</v>
      </c>
      <c r="I39" s="22">
        <f>SUM(I29:I38)</f>
        <v>100</v>
      </c>
      <c r="J39" s="22">
        <f t="shared" si="6"/>
        <v>100</v>
      </c>
      <c r="K39" s="22">
        <f t="shared" si="6"/>
        <v>100</v>
      </c>
      <c r="L39" s="23">
        <f t="shared" si="6"/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2014-12-16T05:31:16Z</dcterms:created>
  <dcterms:modified xsi:type="dcterms:W3CDTF">2014-12-16T08:06:30Z</dcterms:modified>
</cp:coreProperties>
</file>