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GINAS_WEB\"/>
    </mc:Choice>
  </mc:AlternateContent>
  <bookViews>
    <workbookView xWindow="0" yWindow="0" windowWidth="16815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26" i="1"/>
  <c r="D24" i="1"/>
  <c r="N12" i="1"/>
  <c r="J27" i="1" l="1"/>
  <c r="G27" i="1"/>
  <c r="G8" i="1" s="1"/>
  <c r="C13" i="1"/>
  <c r="C24" i="1"/>
  <c r="C30" i="1"/>
  <c r="C10" i="1"/>
  <c r="C16" i="1" l="1"/>
</calcChain>
</file>

<file path=xl/sharedStrings.xml><?xml version="1.0" encoding="utf-8"?>
<sst xmlns="http://schemas.openxmlformats.org/spreadsheetml/2006/main" count="54" uniqueCount="46">
  <si>
    <t>diezmo</t>
  </si>
  <si>
    <t>papas</t>
  </si>
  <si>
    <t>jose</t>
  </si>
  <si>
    <t>pam</t>
  </si>
  <si>
    <t>claro</t>
  </si>
  <si>
    <t>lumni</t>
  </si>
  <si>
    <t>pasaje</t>
  </si>
  <si>
    <t>GASTOS</t>
  </si>
  <si>
    <t>MARTES</t>
  </si>
  <si>
    <t>LUNES</t>
  </si>
  <si>
    <t>MIERCOLES</t>
  </si>
  <si>
    <t>JUEVES</t>
  </si>
  <si>
    <t>VIERNES</t>
  </si>
  <si>
    <t>SABADO</t>
  </si>
  <si>
    <t>DOMINGO</t>
  </si>
  <si>
    <t>corredor arequipa ida</t>
  </si>
  <si>
    <t>corredor arequipa vuelta</t>
  </si>
  <si>
    <t>corredor javier prado ida</t>
  </si>
  <si>
    <t>corredor javier prado vuelta</t>
  </si>
  <si>
    <t>12 (dos de mayo)</t>
  </si>
  <si>
    <t>combi casa</t>
  </si>
  <si>
    <t>CONCEPTO</t>
  </si>
  <si>
    <t xml:space="preserve"> EFECTIVO</t>
  </si>
  <si>
    <t>dia de la madre</t>
  </si>
  <si>
    <t xml:space="preserve">PASAJE DIARIO </t>
  </si>
  <si>
    <t>NETO</t>
  </si>
  <si>
    <t>RESIDUO MES PASADO</t>
  </si>
  <si>
    <t>PASAJE POR 22 DIAS</t>
  </si>
  <si>
    <t>SÁBADO</t>
  </si>
  <si>
    <t>de dos de mayo a ventanilla</t>
  </si>
  <si>
    <t>de telefono a la 19</t>
  </si>
  <si>
    <t>de ventanilla a dos de mayo</t>
  </si>
  <si>
    <t>de dos de mayo al agustino</t>
  </si>
  <si>
    <t>PASAJE POR 4 DIAS</t>
  </si>
  <si>
    <t>GASTOS PERSONALES</t>
  </si>
  <si>
    <t>EFECTIVO</t>
  </si>
  <si>
    <t>TOTAL</t>
  </si>
  <si>
    <t>AHORRO</t>
  </si>
  <si>
    <t>listo</t>
  </si>
  <si>
    <t>pasaje diario</t>
  </si>
  <si>
    <t>pasaje desde vent 2-5</t>
  </si>
  <si>
    <t>sencillo mama</t>
  </si>
  <si>
    <t>sencillo jose</t>
  </si>
  <si>
    <t>deuda Omar</t>
  </si>
  <si>
    <t>Deuda Mcgiver</t>
  </si>
  <si>
    <t>deuda negrardo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</si>
</sst>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0" xfId="0" applyFont="1" applyFill="1"/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3" fillId="7" borderId="1" xfId="0" applyFont="1" applyFill="1" applyBorder="1" applyAlignment="1">
      <alignment horizontal="center"/>
    </xf>
    <xf numFmtId="0" fontId="0" fillId="0" borderId="0" xfId="0" applyFill="1"/>
    <xf numFmtId="0" fontId="2" fillId="4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6" borderId="1" xfId="0" applyFont="1" applyFill="1" applyBorder="1"/>
    <xf numFmtId="0" fontId="3" fillId="6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0" fillId="10" borderId="0" xfId="0" applyFill="1" applyAlignment="1">
      <alignment horizontal="center" wrapText="1"/>
    </xf>
    <xf numFmtId="0" fontId="1" fillId="10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0"/>
  <sheetViews>
    <sheetView tabSelected="1" topLeftCell="A9" workbookViewId="0">
      <selection activeCell="F23" sqref="F23"/>
    </sheetView>
  </sheetViews>
  <sheetFormatPr baseColWidth="10" defaultRowHeight="15" x14ac:dyDescent="0.25"/>
  <cols>
    <col min="2" max="3" width="25.85546875" bestFit="1" customWidth="1"/>
    <col min="6" max="6" width="19.85546875" bestFit="1" customWidth="1"/>
    <col min="9" max="9" width="16.5703125" customWidth="1"/>
  </cols>
  <sheetData>
    <row r="4" spans="1:14" x14ac:dyDescent="0.25">
      <c r="B4" s="37" t="s">
        <v>7</v>
      </c>
      <c r="C4" s="37"/>
    </row>
    <row r="5" spans="1:14" x14ac:dyDescent="0.25">
      <c r="B5" s="4" t="s">
        <v>21</v>
      </c>
      <c r="C5" s="4" t="s">
        <v>22</v>
      </c>
    </row>
    <row r="6" spans="1:14" x14ac:dyDescent="0.25">
      <c r="A6">
        <v>1700</v>
      </c>
      <c r="B6" s="8" t="s">
        <v>0</v>
      </c>
      <c r="C6" s="9">
        <v>200</v>
      </c>
      <c r="D6" s="34" t="s">
        <v>38</v>
      </c>
      <c r="F6" s="21"/>
      <c r="G6" s="21"/>
    </row>
    <row r="7" spans="1:14" x14ac:dyDescent="0.25">
      <c r="B7" s="5" t="s">
        <v>1</v>
      </c>
      <c r="C7" s="10">
        <v>200</v>
      </c>
      <c r="D7" s="34" t="s">
        <v>38</v>
      </c>
    </row>
    <row r="8" spans="1:14" x14ac:dyDescent="0.25">
      <c r="B8" s="5" t="s">
        <v>2</v>
      </c>
      <c r="C8" s="10">
        <v>200</v>
      </c>
      <c r="D8" s="34" t="s">
        <v>38</v>
      </c>
      <c r="F8" s="1" t="s">
        <v>7</v>
      </c>
      <c r="G8" s="1">
        <f>SUM(C6:C9,C11:C14,G27)</f>
        <v>1009.5999999999999</v>
      </c>
    </row>
    <row r="9" spans="1:14" x14ac:dyDescent="0.25">
      <c r="B9" s="5" t="s">
        <v>3</v>
      </c>
      <c r="C9" s="10">
        <v>100</v>
      </c>
      <c r="D9" s="34" t="s">
        <v>38</v>
      </c>
    </row>
    <row r="10" spans="1:14" ht="18.75" x14ac:dyDescent="0.3">
      <c r="C10" s="12">
        <f>A6-SUM(C6:C9)</f>
        <v>1000</v>
      </c>
      <c r="F10" s="3" t="s">
        <v>9</v>
      </c>
      <c r="G10" s="3" t="s">
        <v>8</v>
      </c>
      <c r="H10" s="3" t="s">
        <v>10</v>
      </c>
      <c r="I10" s="3" t="s">
        <v>11</v>
      </c>
      <c r="J10" s="3" t="s">
        <v>12</v>
      </c>
      <c r="K10" s="3" t="s">
        <v>13</v>
      </c>
      <c r="L10" s="3" t="s">
        <v>14</v>
      </c>
    </row>
    <row r="11" spans="1:14" ht="15.75" x14ac:dyDescent="0.25">
      <c r="B11" s="11" t="s">
        <v>4</v>
      </c>
      <c r="C11" s="16">
        <v>34</v>
      </c>
      <c r="F11" s="2"/>
      <c r="G11" s="2">
        <v>2</v>
      </c>
      <c r="H11" s="2">
        <v>3</v>
      </c>
      <c r="I11" s="2">
        <v>4</v>
      </c>
      <c r="J11" s="2">
        <v>5</v>
      </c>
      <c r="K11" s="2">
        <v>6</v>
      </c>
      <c r="L11" s="2">
        <v>7</v>
      </c>
      <c r="N11">
        <v>110</v>
      </c>
    </row>
    <row r="12" spans="1:14" ht="15.75" x14ac:dyDescent="0.25">
      <c r="B12" s="11" t="s">
        <v>5</v>
      </c>
      <c r="C12" s="16">
        <v>32</v>
      </c>
      <c r="F12" s="2">
        <v>8</v>
      </c>
      <c r="G12" s="2">
        <v>9</v>
      </c>
      <c r="H12" s="2">
        <v>10</v>
      </c>
      <c r="I12" s="2">
        <v>11</v>
      </c>
      <c r="J12" s="2">
        <v>12</v>
      </c>
      <c r="K12" s="2">
        <v>13</v>
      </c>
      <c r="L12" s="2">
        <v>14</v>
      </c>
      <c r="N12">
        <f>SUM(C11,C12)</f>
        <v>66</v>
      </c>
    </row>
    <row r="13" spans="1:14" ht="15.75" x14ac:dyDescent="0.25">
      <c r="B13" s="11" t="s">
        <v>6</v>
      </c>
      <c r="C13" s="16">
        <f>SUM(C24,C30)</f>
        <v>154.80000000000001</v>
      </c>
      <c r="F13" s="2">
        <v>15</v>
      </c>
      <c r="G13" s="2">
        <v>16</v>
      </c>
      <c r="H13" s="2">
        <v>17</v>
      </c>
      <c r="I13" s="2">
        <v>18</v>
      </c>
      <c r="J13" s="2">
        <v>19</v>
      </c>
      <c r="K13" s="2">
        <v>20</v>
      </c>
      <c r="L13" s="2">
        <v>21</v>
      </c>
      <c r="N13">
        <v>6.8</v>
      </c>
    </row>
    <row r="14" spans="1:14" ht="15.75" x14ac:dyDescent="0.25">
      <c r="B14" s="13" t="s">
        <v>23</v>
      </c>
      <c r="C14" s="17">
        <v>84</v>
      </c>
      <c r="F14" s="2">
        <v>22</v>
      </c>
      <c r="G14" s="2">
        <v>23</v>
      </c>
      <c r="H14" s="2">
        <v>24</v>
      </c>
      <c r="I14" s="2">
        <v>25</v>
      </c>
      <c r="J14" s="2">
        <v>26</v>
      </c>
      <c r="K14" s="2">
        <v>27</v>
      </c>
      <c r="L14" s="2">
        <v>28</v>
      </c>
      <c r="N14">
        <f>N11-SUM(N12:N13)</f>
        <v>37.200000000000003</v>
      </c>
    </row>
    <row r="15" spans="1:14" ht="15.75" x14ac:dyDescent="0.25">
      <c r="B15" s="22" t="s">
        <v>26</v>
      </c>
      <c r="C15" s="23">
        <v>20</v>
      </c>
      <c r="F15" s="2">
        <v>29</v>
      </c>
      <c r="G15" s="2">
        <v>30</v>
      </c>
      <c r="H15" s="2">
        <v>31</v>
      </c>
      <c r="I15" s="2"/>
      <c r="J15" s="2"/>
      <c r="K15" s="2"/>
      <c r="L15" s="2"/>
    </row>
    <row r="16" spans="1:14" ht="18.75" x14ac:dyDescent="0.3">
      <c r="B16" s="15" t="s">
        <v>25</v>
      </c>
      <c r="C16" s="20">
        <f>C10-SUM(C11:C14)+C15-G27+J27</f>
        <v>717.7</v>
      </c>
    </row>
    <row r="17" spans="2:14" x14ac:dyDescent="0.25">
      <c r="B17" s="38" t="s">
        <v>24</v>
      </c>
      <c r="C17" s="38"/>
    </row>
    <row r="18" spans="2:14" ht="15.75" x14ac:dyDescent="0.25">
      <c r="B18" s="19" t="s">
        <v>15</v>
      </c>
      <c r="C18" s="7">
        <v>0.7</v>
      </c>
      <c r="F18" s="39" t="s">
        <v>34</v>
      </c>
      <c r="G18" s="39"/>
      <c r="I18" s="39" t="s">
        <v>37</v>
      </c>
      <c r="J18" s="39"/>
    </row>
    <row r="19" spans="2:14" x14ac:dyDescent="0.25">
      <c r="B19" s="19" t="s">
        <v>16</v>
      </c>
      <c r="C19" s="7">
        <v>0.7</v>
      </c>
      <c r="F19" t="s">
        <v>21</v>
      </c>
      <c r="G19" t="s">
        <v>35</v>
      </c>
      <c r="I19" t="s">
        <v>21</v>
      </c>
      <c r="J19" t="s">
        <v>35</v>
      </c>
      <c r="N19">
        <v>1</v>
      </c>
    </row>
    <row r="20" spans="2:14" x14ac:dyDescent="0.25">
      <c r="B20" s="19" t="s">
        <v>17</v>
      </c>
      <c r="C20" s="7">
        <v>0.8</v>
      </c>
      <c r="F20" s="2" t="s">
        <v>40</v>
      </c>
      <c r="G20" s="2">
        <v>3.3</v>
      </c>
      <c r="I20" s="2" t="s">
        <v>41</v>
      </c>
      <c r="J20" s="2">
        <v>1.8</v>
      </c>
      <c r="N20">
        <v>0.8</v>
      </c>
    </row>
    <row r="21" spans="2:14" x14ac:dyDescent="0.25">
      <c r="B21" s="19" t="s">
        <v>18</v>
      </c>
      <c r="C21" s="7">
        <v>0.8</v>
      </c>
      <c r="F21" s="2" t="s">
        <v>45</v>
      </c>
      <c r="G21" s="2">
        <v>1.5</v>
      </c>
      <c r="I21" s="2" t="s">
        <v>42</v>
      </c>
      <c r="J21" s="2">
        <v>1.5</v>
      </c>
      <c r="N21">
        <v>0.7</v>
      </c>
    </row>
    <row r="22" spans="2:14" x14ac:dyDescent="0.25">
      <c r="B22" s="19" t="s">
        <v>19</v>
      </c>
      <c r="C22" s="7">
        <v>1</v>
      </c>
      <c r="E22" s="30"/>
      <c r="F22" s="31"/>
      <c r="G22" s="31"/>
      <c r="H22" s="30"/>
      <c r="I22" s="40" t="s">
        <v>43</v>
      </c>
      <c r="J22" s="41">
        <v>2</v>
      </c>
      <c r="N22">
        <v>0.7</v>
      </c>
    </row>
    <row r="23" spans="2:14" ht="30" x14ac:dyDescent="0.25">
      <c r="B23" s="24" t="s">
        <v>20</v>
      </c>
      <c r="C23" s="6">
        <v>1</v>
      </c>
      <c r="D23" s="35" t="s">
        <v>39</v>
      </c>
      <c r="E23" s="30"/>
      <c r="F23" s="32"/>
      <c r="G23" s="29"/>
      <c r="H23" s="30"/>
      <c r="I23" s="40" t="s">
        <v>44</v>
      </c>
      <c r="J23" s="42">
        <v>2</v>
      </c>
      <c r="N23">
        <v>0.8</v>
      </c>
    </row>
    <row r="24" spans="2:14" ht="18.75" x14ac:dyDescent="0.25">
      <c r="B24" s="1" t="s">
        <v>27</v>
      </c>
      <c r="C24" s="25">
        <f>22*SUM(C18:C23)</f>
        <v>110</v>
      </c>
      <c r="D24" s="36">
        <f>C24/22</f>
        <v>5</v>
      </c>
      <c r="F24" s="2"/>
      <c r="G24" s="2"/>
      <c r="I24" s="2"/>
      <c r="J24" s="2"/>
      <c r="N24">
        <v>1</v>
      </c>
    </row>
    <row r="25" spans="2:14" x14ac:dyDescent="0.25">
      <c r="B25" s="38" t="s">
        <v>28</v>
      </c>
      <c r="C25" s="38"/>
      <c r="F25" s="2"/>
      <c r="G25" s="2"/>
      <c r="I25" s="2"/>
      <c r="J25" s="2"/>
      <c r="N25">
        <v>1</v>
      </c>
    </row>
    <row r="26" spans="2:14" x14ac:dyDescent="0.25">
      <c r="B26" s="27" t="s">
        <v>29</v>
      </c>
      <c r="C26" s="18">
        <v>3</v>
      </c>
      <c r="F26" s="2"/>
      <c r="G26" s="2"/>
      <c r="I26" s="2"/>
      <c r="J26" s="2"/>
      <c r="N26">
        <f>SUM(N19:N25)</f>
        <v>6</v>
      </c>
    </row>
    <row r="27" spans="2:14" ht="18.75" x14ac:dyDescent="0.3">
      <c r="B27" s="27" t="s">
        <v>30</v>
      </c>
      <c r="C27" s="18">
        <v>1</v>
      </c>
      <c r="F27" s="33" t="s">
        <v>36</v>
      </c>
      <c r="G27">
        <f>SUM(G20:G26)</f>
        <v>4.8</v>
      </c>
      <c r="I27" s="14" t="s">
        <v>36</v>
      </c>
      <c r="J27">
        <f>SUM(J20:J26)</f>
        <v>7.3</v>
      </c>
    </row>
    <row r="28" spans="2:14" x14ac:dyDescent="0.25">
      <c r="B28" s="27" t="s">
        <v>31</v>
      </c>
      <c r="C28" s="18">
        <v>6</v>
      </c>
    </row>
    <row r="29" spans="2:14" x14ac:dyDescent="0.25">
      <c r="B29" s="27" t="s">
        <v>32</v>
      </c>
      <c r="C29" s="18">
        <v>1.2</v>
      </c>
    </row>
    <row r="30" spans="2:14" ht="18.75" x14ac:dyDescent="0.3">
      <c r="B30" s="26" t="s">
        <v>33</v>
      </c>
      <c r="C30" s="28">
        <f>4*SUM(C26:C29)</f>
        <v>44.8</v>
      </c>
    </row>
  </sheetData>
  <mergeCells count="5">
    <mergeCell ref="B4:C4"/>
    <mergeCell ref="B17:C17"/>
    <mergeCell ref="B25:C25"/>
    <mergeCell ref="F18:G18"/>
    <mergeCell ref="I18:J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Huapaya Espinoza</dc:creator>
  <cp:lastModifiedBy>Huapaya Espinoza</cp:lastModifiedBy>
  <dcterms:created xsi:type="dcterms:W3CDTF">2017-05-01T03:15:33Z</dcterms:created>
  <dcterms:modified xsi:type="dcterms:W3CDTF">2017-05-03T05:25:32Z</dcterms:modified>
</cp:coreProperties>
</file>