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azfer/Downloads/"/>
    </mc:Choice>
  </mc:AlternateContent>
  <xr:revisionPtr revIDLastSave="0" documentId="8_{400814D5-D46E-8344-94A9-25C83B375695}" xr6:coauthVersionLast="47" xr6:coauthVersionMax="47" xr10:uidLastSave="{00000000-0000-0000-0000-000000000000}"/>
  <bookViews>
    <workbookView xWindow="380" yWindow="500" windowWidth="28040" windowHeight="16940" xr2:uid="{0F47A2D5-22D9-DB4F-B815-9B0D98C9A349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N9" i="1"/>
  <c r="M9" i="1"/>
  <c r="L9" i="1"/>
  <c r="L7" i="1"/>
  <c r="O5" i="1"/>
  <c r="N5" i="1"/>
  <c r="M5" i="1"/>
  <c r="L5" i="1"/>
  <c r="G9" i="1"/>
  <c r="H9" i="1" s="1"/>
  <c r="G8" i="1"/>
  <c r="H8" i="1" s="1"/>
  <c r="C16" i="1" s="1"/>
  <c r="G7" i="1"/>
  <c r="H7" i="1" s="1"/>
  <c r="C15" i="1" s="1"/>
  <c r="G6" i="1"/>
  <c r="G5" i="1"/>
  <c r="H5" i="1" s="1"/>
  <c r="C13" i="1" s="1"/>
  <c r="G4" i="1"/>
  <c r="M7" i="1" l="1"/>
  <c r="O6" i="1"/>
  <c r="P5" i="1"/>
  <c r="P6" i="1"/>
  <c r="P7" i="1"/>
  <c r="P9" i="1"/>
  <c r="I5" i="1"/>
  <c r="I7" i="1"/>
  <c r="I9" i="1"/>
  <c r="N6" i="1"/>
  <c r="J5" i="1"/>
  <c r="J6" i="1"/>
  <c r="J7" i="1"/>
  <c r="J9" i="1"/>
  <c r="H6" i="1"/>
  <c r="C14" i="1" s="1"/>
  <c r="M6" i="1"/>
  <c r="N7" i="1"/>
  <c r="O7" i="1"/>
  <c r="K5" i="1"/>
  <c r="K7" i="1"/>
  <c r="K9" i="1"/>
  <c r="H4" i="1"/>
  <c r="C12" i="1" s="1"/>
  <c r="P4" i="1"/>
  <c r="K4" i="1"/>
  <c r="N8" i="1"/>
  <c r="O8" i="1"/>
  <c r="P8" i="1"/>
  <c r="I8" i="1"/>
  <c r="J8" i="1"/>
  <c r="M8" i="1"/>
  <c r="K8" i="1"/>
  <c r="L8" i="1"/>
  <c r="I6" i="1" l="1"/>
  <c r="L6" i="1"/>
  <c r="K6" i="1"/>
  <c r="J4" i="1"/>
  <c r="N4" i="1"/>
  <c r="M4" i="1"/>
  <c r="O4" i="1"/>
  <c r="I4" i="1"/>
  <c r="L4" i="1"/>
</calcChain>
</file>

<file path=xl/sharedStrings.xml><?xml version="1.0" encoding="utf-8"?>
<sst xmlns="http://schemas.openxmlformats.org/spreadsheetml/2006/main" count="20" uniqueCount="14">
  <si>
    <t>A</t>
  </si>
  <si>
    <t>B</t>
  </si>
  <si>
    <t>H2</t>
  </si>
  <si>
    <t>LPG</t>
  </si>
  <si>
    <t>CH4</t>
  </si>
  <si>
    <t>CO</t>
  </si>
  <si>
    <t>alcohol</t>
  </si>
  <si>
    <t>Air</t>
  </si>
  <si>
    <t>Xa</t>
  </si>
  <si>
    <t>Ya</t>
  </si>
  <si>
    <t>Xb</t>
  </si>
  <si>
    <t>Yb</t>
  </si>
  <si>
    <t>ratio=A*ppm+B</t>
  </si>
  <si>
    <t>ppm=(ratio-B)/A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</si>
</sst>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185B-7C71-B844-95F2-B43AC61B3A5B}">
  <dimension ref="B2:P17"/>
  <sheetViews>
    <sheetView tabSelected="1" workbookViewId="0">
      <selection activeCell="F5" sqref="F5"/>
    </sheetView>
  </sheetViews>
  <sheetFormatPr baseColWidth="10" defaultRowHeight="16" x14ac:dyDescent="0.2"/>
  <cols>
    <col min="9" max="9" width="11.6640625" bestFit="1" customWidth="1"/>
    <col min="16" max="16" width="17.83203125" bestFit="1" customWidth="1"/>
  </cols>
  <sheetData>
    <row r="2" spans="2:16" x14ac:dyDescent="0.2">
      <c r="I2" s="1" t="s">
        <v>12</v>
      </c>
      <c r="K2" s="1" t="s">
        <v>13</v>
      </c>
    </row>
    <row r="3" spans="2:16" x14ac:dyDescent="0.2">
      <c r="C3" t="s">
        <v>8</v>
      </c>
      <c r="D3" t="s">
        <v>9</v>
      </c>
      <c r="E3" t="s">
        <v>10</v>
      </c>
      <c r="F3" t="s">
        <v>11</v>
      </c>
      <c r="G3" t="s">
        <v>0</v>
      </c>
      <c r="H3" t="s">
        <v>1</v>
      </c>
      <c r="I3">
        <v>250</v>
      </c>
      <c r="J3">
        <v>389</v>
      </c>
      <c r="K3">
        <v>850</v>
      </c>
      <c r="L3">
        <v>1000</v>
      </c>
      <c r="M3">
        <v>3429</v>
      </c>
      <c r="N3">
        <v>5890</v>
      </c>
      <c r="O3">
        <v>8740</v>
      </c>
      <c r="P3">
        <v>9950</v>
      </c>
    </row>
    <row r="4" spans="2:16" x14ac:dyDescent="0.2">
      <c r="B4" t="s">
        <v>2</v>
      </c>
      <c r="C4">
        <v>200</v>
      </c>
      <c r="D4">
        <v>1.8</v>
      </c>
      <c r="E4">
        <v>10000</v>
      </c>
      <c r="F4">
        <v>0.68</v>
      </c>
      <c r="G4">
        <f t="shared" ref="G4:G9" si="0">+(F4-D4)/(E4-C4)</f>
        <v>-1.142857142857143E-4</v>
      </c>
      <c r="H4">
        <f t="shared" ref="H4:H9" si="1">+D4-G4*C4</f>
        <v>1.822857142857143</v>
      </c>
      <c r="I4" s="2">
        <f t="shared" ref="I4:I9" si="2">+$G4*I$3+$H4</f>
        <v>1.7942857142857145</v>
      </c>
      <c r="J4" s="2">
        <f t="shared" ref="J4:P9" si="3">+$G4*J$3+$H4</f>
        <v>1.7784</v>
      </c>
      <c r="K4" s="2">
        <f t="shared" si="3"/>
        <v>1.7257142857142858</v>
      </c>
      <c r="L4" s="2">
        <f t="shared" si="3"/>
        <v>1.7085714285714286</v>
      </c>
      <c r="M4" s="2">
        <f t="shared" si="3"/>
        <v>1.4309714285714286</v>
      </c>
      <c r="N4" s="2">
        <f t="shared" si="3"/>
        <v>1.1497142857142859</v>
      </c>
      <c r="O4" s="2">
        <f t="shared" si="3"/>
        <v>0.82399999999999995</v>
      </c>
      <c r="P4" s="2">
        <f t="shared" si="3"/>
        <v>0.68571428571428572</v>
      </c>
    </row>
    <row r="5" spans="2:16" x14ac:dyDescent="0.2">
      <c r="B5" t="s">
        <v>3</v>
      </c>
      <c r="C5">
        <v>200</v>
      </c>
      <c r="D5">
        <v>0.7</v>
      </c>
      <c r="E5">
        <v>10000</v>
      </c>
      <c r="F5">
        <v>0.13</v>
      </c>
      <c r="G5">
        <f t="shared" si="0"/>
        <v>-5.8163265306122447E-5</v>
      </c>
      <c r="H5">
        <f t="shared" si="1"/>
        <v>0.71163265306122447</v>
      </c>
      <c r="I5" s="2">
        <f t="shared" si="2"/>
        <v>0.69709183673469388</v>
      </c>
      <c r="J5" s="2">
        <f t="shared" si="3"/>
        <v>0.68900714285714282</v>
      </c>
      <c r="K5" s="2">
        <f t="shared" si="3"/>
        <v>0.66219387755102044</v>
      </c>
      <c r="L5" s="2">
        <f t="shared" si="3"/>
        <v>0.65346938775510199</v>
      </c>
      <c r="M5" s="2">
        <f t="shared" si="3"/>
        <v>0.51219081632653063</v>
      </c>
      <c r="N5" s="2">
        <f t="shared" si="3"/>
        <v>0.36905102040816323</v>
      </c>
      <c r="O5" s="2">
        <f t="shared" si="3"/>
        <v>0.20328571428571429</v>
      </c>
      <c r="P5" s="2">
        <f t="shared" si="3"/>
        <v>0.13290816326530608</v>
      </c>
    </row>
    <row r="6" spans="2:16" x14ac:dyDescent="0.2">
      <c r="B6" t="s">
        <v>4</v>
      </c>
      <c r="C6">
        <v>200</v>
      </c>
      <c r="D6">
        <v>0.95</v>
      </c>
      <c r="E6">
        <v>10000</v>
      </c>
      <c r="F6">
        <v>0.2</v>
      </c>
      <c r="G6">
        <f t="shared" si="0"/>
        <v>-7.6530612244897955E-5</v>
      </c>
      <c r="H6">
        <f t="shared" si="1"/>
        <v>0.96530612244897951</v>
      </c>
      <c r="I6" s="2">
        <f t="shared" si="2"/>
        <v>0.94617346938775504</v>
      </c>
      <c r="J6" s="2">
        <f t="shared" si="3"/>
        <v>0.93553571428571425</v>
      </c>
      <c r="K6" s="2">
        <f t="shared" si="3"/>
        <v>0.90025510204081627</v>
      </c>
      <c r="L6" s="2">
        <f t="shared" si="3"/>
        <v>0.88877551020408152</v>
      </c>
      <c r="M6" s="2">
        <f t="shared" si="3"/>
        <v>0.70288265306122444</v>
      </c>
      <c r="N6" s="2">
        <f t="shared" si="3"/>
        <v>0.51454081632653059</v>
      </c>
      <c r="O6" s="2">
        <f t="shared" si="3"/>
        <v>0.29642857142857137</v>
      </c>
      <c r="P6" s="2">
        <f t="shared" si="3"/>
        <v>0.20382653061224487</v>
      </c>
    </row>
    <row r="7" spans="2:16" x14ac:dyDescent="0.2">
      <c r="B7" t="s">
        <v>5</v>
      </c>
      <c r="C7">
        <v>200</v>
      </c>
      <c r="D7">
        <v>4</v>
      </c>
      <c r="E7">
        <v>10000</v>
      </c>
      <c r="F7">
        <v>2.2000000000000002</v>
      </c>
      <c r="G7">
        <f t="shared" si="0"/>
        <v>-1.8367346938775509E-4</v>
      </c>
      <c r="H7">
        <f t="shared" si="1"/>
        <v>4.036734693877551</v>
      </c>
      <c r="I7" s="2">
        <f t="shared" si="2"/>
        <v>3.990816326530612</v>
      </c>
      <c r="J7" s="2">
        <f t="shared" si="3"/>
        <v>3.9652857142857143</v>
      </c>
      <c r="K7" s="2">
        <f t="shared" si="3"/>
        <v>3.880612244897959</v>
      </c>
      <c r="L7" s="2">
        <f t="shared" si="3"/>
        <v>3.8530612244897959</v>
      </c>
      <c r="M7" s="2">
        <f t="shared" si="3"/>
        <v>3.4069183673469388</v>
      </c>
      <c r="N7" s="2">
        <f t="shared" si="3"/>
        <v>2.9548979591836737</v>
      </c>
      <c r="O7" s="2">
        <f t="shared" si="3"/>
        <v>2.4314285714285715</v>
      </c>
      <c r="P7" s="2">
        <f t="shared" si="3"/>
        <v>2.2091836734693882</v>
      </c>
    </row>
    <row r="8" spans="2:16" x14ac:dyDescent="0.2">
      <c r="B8" t="s">
        <v>6</v>
      </c>
      <c r="C8">
        <v>200</v>
      </c>
      <c r="D8">
        <v>3.8</v>
      </c>
      <c r="E8">
        <v>10000</v>
      </c>
      <c r="F8">
        <v>1.4</v>
      </c>
      <c r="G8">
        <f t="shared" si="0"/>
        <v>-2.4489795918367346E-4</v>
      </c>
      <c r="H8">
        <f t="shared" si="1"/>
        <v>3.8489795918367347</v>
      </c>
      <c r="I8" s="2">
        <f t="shared" si="2"/>
        <v>3.7877551020408164</v>
      </c>
      <c r="J8" s="2">
        <f t="shared" si="3"/>
        <v>3.7537142857142856</v>
      </c>
      <c r="K8" s="2">
        <f t="shared" si="3"/>
        <v>3.6408163265306124</v>
      </c>
      <c r="L8" s="2">
        <f t="shared" si="3"/>
        <v>3.6040816326530614</v>
      </c>
      <c r="M8" s="2">
        <f t="shared" si="3"/>
        <v>3.0092244897959182</v>
      </c>
      <c r="N8" s="2">
        <f t="shared" si="3"/>
        <v>2.4065306122448979</v>
      </c>
      <c r="O8" s="2">
        <f t="shared" si="3"/>
        <v>1.7085714285714286</v>
      </c>
      <c r="P8" s="2">
        <f t="shared" si="3"/>
        <v>1.4122448979591837</v>
      </c>
    </row>
    <row r="9" spans="2:16" x14ac:dyDescent="0.2">
      <c r="B9" t="s">
        <v>7</v>
      </c>
      <c r="C9">
        <v>200</v>
      </c>
      <c r="D9">
        <v>6.5</v>
      </c>
      <c r="E9">
        <v>10000</v>
      </c>
      <c r="F9">
        <v>6.5</v>
      </c>
      <c r="G9">
        <f t="shared" si="0"/>
        <v>0</v>
      </c>
      <c r="H9">
        <f t="shared" si="1"/>
        <v>6.5</v>
      </c>
      <c r="I9" s="2">
        <f t="shared" si="2"/>
        <v>6.5</v>
      </c>
      <c r="J9" s="2">
        <f t="shared" si="3"/>
        <v>6.5</v>
      </c>
      <c r="K9" s="2">
        <f t="shared" si="3"/>
        <v>6.5</v>
      </c>
      <c r="L9" s="2">
        <f t="shared" si="3"/>
        <v>6.5</v>
      </c>
      <c r="M9" s="2">
        <f t="shared" si="3"/>
        <v>6.5</v>
      </c>
      <c r="N9" s="2">
        <f t="shared" si="3"/>
        <v>6.5</v>
      </c>
      <c r="O9" s="2">
        <f t="shared" si="3"/>
        <v>6.5</v>
      </c>
      <c r="P9" s="2">
        <f t="shared" si="3"/>
        <v>6.5</v>
      </c>
    </row>
    <row r="11" spans="2:16" x14ac:dyDescent="0.2">
      <c r="C11">
        <v>0.70499999999999996</v>
      </c>
    </row>
    <row r="12" spans="2:16" x14ac:dyDescent="0.2">
      <c r="B12" t="s">
        <v>2</v>
      </c>
      <c r="C12" s="2">
        <f>+(C$11-$H4)/$G4</f>
        <v>9781.25</v>
      </c>
    </row>
    <row r="13" spans="2:16" x14ac:dyDescent="0.2">
      <c r="B13" t="s">
        <v>3</v>
      </c>
      <c r="C13" s="2">
        <f>+(C$11-$H5)/$G5</f>
        <v>114.03508771929866</v>
      </c>
    </row>
    <row r="14" spans="2:16" x14ac:dyDescent="0.2">
      <c r="B14" t="s">
        <v>4</v>
      </c>
      <c r="C14" s="2">
        <f>+(C$11-$H6)/$G6</f>
        <v>3401.333333333333</v>
      </c>
    </row>
    <row r="15" spans="2:16" x14ac:dyDescent="0.2">
      <c r="B15" t="s">
        <v>5</v>
      </c>
      <c r="C15" s="2">
        <f>+(C$11-$H7)/$G7</f>
        <v>18139.444444444445</v>
      </c>
    </row>
    <row r="16" spans="2:16" x14ac:dyDescent="0.2">
      <c r="B16" t="s">
        <v>6</v>
      </c>
      <c r="C16" s="2">
        <f>+(C$11-$H8)/$G8</f>
        <v>12837.916666666666</v>
      </c>
    </row>
    <row r="17" spans="2:3" x14ac:dyDescent="0.2">
      <c r="B17" t="s">
        <v>7</v>
      </c>
      <c r="C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Miguel</dc:creator>
  <cp:lastModifiedBy>Diaz Miguel</cp:lastModifiedBy>
  <dcterms:created xsi:type="dcterms:W3CDTF">2025-03-30T09:21:27Z</dcterms:created>
  <dcterms:modified xsi:type="dcterms:W3CDTF">2025-04-21T05:45:06Z</dcterms:modified>
</cp:coreProperties>
</file>