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All_data" sheetId="1" r:id="rId3"/>
    <sheet state="visible" name="controls_only" sheetId="2" r:id="rId4"/>
    <sheet state="visible" name="controls_sorted(photoperiod)" sheetId="3" r:id="rId5"/>
    <sheet state="visible" name="controls_sorted(photoperiod,med" sheetId="4" r:id="rId6"/>
    <sheet state="visible" name="Sheet12" sheetId="5" r:id="rId7"/>
    <sheet state="visible" name="final_sort(sorted_by_strain)" sheetId="6" r:id="rId8"/>
    <sheet state="visible" name="design_file" sheetId="7" r:id="rId9"/>
  </sheets>
  <definedNames/>
  <calcPr/>
</workbook>
</file>

<file path=xl/sharedStrings.xml><?xml version="1.0" encoding="utf-8"?>
<sst xmlns="http://schemas.openxmlformats.org/spreadsheetml/2006/main" count="16936" uniqueCount="2116">
  <si>
    <t>Name</t>
  </si>
  <si>
    <t>This sheet filters/removes all samples that are not controls in the published studies.</t>
  </si>
  <si>
    <t>This sheet filters/removes all controls that lack details on their photoperiod. The sheet is also sorted based on photoperiod (mostly -- the last 6 are in complete darkness, 24D)</t>
  </si>
  <si>
    <t>Study #</t>
  </si>
  <si>
    <t>Sample #</t>
  </si>
  <si>
    <t>Title of samples</t>
  </si>
  <si>
    <t>Study?</t>
  </si>
  <si>
    <t>Archive link</t>
  </si>
  <si>
    <t>Study link</t>
  </si>
  <si>
    <t>Study title</t>
  </si>
  <si>
    <t>Days of development</t>
  </si>
  <si>
    <t>Time of day</t>
  </si>
  <si>
    <t>Light cycle</t>
  </si>
  <si>
    <t>Temperature</t>
  </si>
  <si>
    <t>Strain/stock</t>
  </si>
  <si>
    <t>Medium</t>
  </si>
  <si>
    <t>Notes/Additional Info</t>
  </si>
  <si>
    <t>Emailed?</t>
  </si>
  <si>
    <t>Replied?</t>
  </si>
  <si>
    <t>Uploaded to server?</t>
  </si>
  <si>
    <t>Paired end?</t>
  </si>
  <si>
    <t>File_1_DD</t>
  </si>
  <si>
    <t>File_2_DD</t>
  </si>
  <si>
    <t>Email Address</t>
  </si>
  <si>
    <t>Alejandro Schmieder</t>
  </si>
  <si>
    <t>PRJNA285816</t>
  </si>
  <si>
    <t>SRX1048352</t>
  </si>
  <si>
    <t>Illumina HiSeq 2500 sequencing; D. rerio OP Control Rep 1</t>
  </si>
  <si>
    <t>PRJNA395216</t>
  </si>
  <si>
    <t>SRS2373773</t>
  </si>
  <si>
    <t>Zebrafish 48 hpf heart mRNA sequencing - control</t>
  </si>
  <si>
    <t>yes</t>
  </si>
  <si>
    <t>PRJNA362479</t>
  </si>
  <si>
    <t>SRS1928110</t>
  </si>
  <si>
    <t>zebrafish mpeg1:mCherry +, 72 hpf [EH_R]</t>
  </si>
  <si>
    <t>https://www.ebi.ac.uk/ena/data/view/PRJNA362479</t>
  </si>
  <si>
    <t>https://www.ebi.ac.uk/ena/data/view/PRJNA285816</t>
  </si>
  <si>
    <t>https://www.ebi.ac.uk/ena/data/view/PRJNA395216</t>
  </si>
  <si>
    <t>https://www.ncbi.nlm.nih.gov/pmc/articles/PMC4614985/</t>
  </si>
  <si>
    <t>http://europepmc.org/abstract/MED/28416284</t>
  </si>
  <si>
    <t>Zebrafish Models for Human Acute Organophosphorus Poisoning</t>
  </si>
  <si>
    <t>Distinct roles for Matrix Metalloproteinases 2 and 9 in Embryonic Hematopoietic Stem Cell Emergence, Migration, and Niche Colonization.</t>
  </si>
  <si>
    <t>https://www.ncbi.nlm.nih.gov/pmc/articles/PMC5550010/</t>
  </si>
  <si>
    <t>Nuclear/cytoplasmic transport defects in BBS6 underlie congenital heart disease through perturbation of a chromatin remodeling protein</t>
  </si>
  <si>
    <t>14L:10D</t>
  </si>
  <si>
    <t>University of Iowa</t>
  </si>
  <si>
    <t>Egg water</t>
  </si>
  <si>
    <t>12L:12D</t>
  </si>
  <si>
    <t>Piscicultura Superior (Barcelona, Spain)</t>
  </si>
  <si>
    <t>DMSO</t>
  </si>
  <si>
    <t>Yes</t>
  </si>
  <si>
    <t>pH = 7.58</t>
  </si>
  <si>
    <t>Nitrate, Ammonia Nitrogen, Nitrite, CaCO3, CO2, PO4s</t>
  </si>
  <si>
    <t>SRS2373772</t>
  </si>
  <si>
    <t>No</t>
  </si>
  <si>
    <t>SRS2373771</t>
  </si>
  <si>
    <t>ftp://ftp.sra.ebi.ac.uk/vol1/fastq/SRR205/002/SRR2050892/SRR2050892.fastq.gz</t>
  </si>
  <si>
    <t>SRS2373769</t>
  </si>
  <si>
    <t>ehagedorn@enders.tch.harvard.edu</t>
  </si>
  <si>
    <t>SRX1048353</t>
  </si>
  <si>
    <t>Illumina HiSeq 2500 sequencing; D. rerio OP Control Rep 2</t>
  </si>
  <si>
    <t>SRS1928111</t>
  </si>
  <si>
    <t>zebrafish mpx:EGFP +, 72 hpf [EH_G]</t>
  </si>
  <si>
    <t>ftp://ftp.sra.ebi.ac.uk/vol1/fastq/SRR205/004/SRR2050894/SRR2050894.fastq.gz</t>
  </si>
  <si>
    <t>SRX1048354</t>
  </si>
  <si>
    <t>Illumina HiSeq 2500 sequencing; D. rerio OP Control Rep 3</t>
  </si>
  <si>
    <t>SRS1928112</t>
  </si>
  <si>
    <t>zebrafish double negative, 72 hpf [EH_N]</t>
  </si>
  <si>
    <t>ftp://ftp.sra.ebi.ac.uk/vol1/fastq/SRR205/000/SRR2051090/SRR2051090.fastq.gz</t>
  </si>
  <si>
    <t>SRX1048356</t>
  </si>
  <si>
    <t>Illumina HiSeq 2500 sequencing; D. rerio OP Control Rep 4</t>
  </si>
  <si>
    <t>SRS2373779</t>
  </si>
  <si>
    <t>Zebrafish 48 hpf heart mRNA sequencing - bbs6 over expression</t>
  </si>
  <si>
    <t>ftp://ftp.sra.ebi.ac.uk/vol1/fastq/SRR205/001/SRR2051091/SRR2051091.fastq.gz</t>
  </si>
  <si>
    <t>PRJNA415636</t>
  </si>
  <si>
    <t>SRX3768870</t>
  </si>
  <si>
    <t>Larva F1_2 mRNA</t>
  </si>
  <si>
    <t>https://www.ncbi.nlm.nih.gov/sra?linkname=bioproject_sra_all&amp;from_uid=415636</t>
  </si>
  <si>
    <t>https://www.ncbi.nlm.nih.gov/pubmed?Db=pubmed&amp;DbFrom=bioproject&amp;Cmd=Link&amp;LinkName=bioproject_pubmed&amp;LinkReadableName=PubMed&amp;ordinalpos=1&amp;IdsFromResult=415636</t>
  </si>
  <si>
    <t>Simultaneous lineage tracing and cell-type identification using CRISPR-Cas9-induced genetic scars</t>
  </si>
  <si>
    <t xml:space="preserve">12-2 pm </t>
  </si>
  <si>
    <t>Schier Lab, Harvard University</t>
  </si>
  <si>
    <t>charles.scott@bcm.edu</t>
  </si>
  <si>
    <t>ftp://ftp.sra.ebi.ac.uk/vol1/fastq/SRR681/000/SRR6811830/SRR6811830_1.fastq.gz</t>
  </si>
  <si>
    <t>ftp://ftp.sra.ebi.ac.uk/vol1/fastq/SRR681/000/SRR6811830/SRR6811830_2.fastq.gz</t>
  </si>
  <si>
    <t>SRX3768869</t>
  </si>
  <si>
    <t>Larva F1_1 mRNA</t>
  </si>
  <si>
    <t>SRS2373778</t>
  </si>
  <si>
    <t>12-2 pm</t>
  </si>
  <si>
    <t>ftp://ftp.sra.ebi.ac.uk/vol1/fastq/SRR681/009/SRR6811829/SRR6811829_1.fastq.gz</t>
  </si>
  <si>
    <t>ftp://ftp.sra.ebi.ac.uk/vol1/fastq/SRR681/009/SRR6811829/SRR6811829_2.fastq.gz</t>
  </si>
  <si>
    <t>SRX3768858</t>
  </si>
  <si>
    <t>Larva 5 mRNA</t>
  </si>
  <si>
    <t>SRS2373777</t>
  </si>
  <si>
    <t>Zebrafish 48 hpf heart mRNA sequencing - smarcc1a knockdown</t>
  </si>
  <si>
    <t>SRS2373776</t>
  </si>
  <si>
    <t>ftp://ftp.sra.ebi.ac.uk/vol1/fastq/SRR681/008/SRR6811818/SRR6811818_1.fastq.gz</t>
  </si>
  <si>
    <t>ftp://ftp.sra.ebi.ac.uk/vol1/fastq/SRR681/008/SRR6811818/SRR6811818_2.fastq.gz</t>
  </si>
  <si>
    <t>SRX3768857</t>
  </si>
  <si>
    <t>Larva 4 mRNA</t>
  </si>
  <si>
    <t>SRS2373775</t>
  </si>
  <si>
    <t>ftp://ftp.sra.ebi.ac.uk/vol1/fastq/SRR681/007/SRR6811817/SRR6811817_1.fastq.gz</t>
  </si>
  <si>
    <t>ftp://ftp.sra.ebi.ac.uk/vol1/fastq/SRR681/007/SRR6811817/SRR6811817_2.fastq.gz</t>
  </si>
  <si>
    <t>SRX3768856</t>
  </si>
  <si>
    <t>Larva 3 mRNA</t>
  </si>
  <si>
    <t>SRS2373774</t>
  </si>
  <si>
    <t>ftp://ftp.sra.ebi.ac.uk/vol1/fastq/SRR681/006/SRR6811816/SRR6811816_1.fastq.gz</t>
  </si>
  <si>
    <t>ftp://ftp.sra.ebi.ac.uk/vol1/fastq/SRR681/006/SRR6811816/SRR6811816_2.fastq.gz</t>
  </si>
  <si>
    <t>PRJNA305195</t>
  </si>
  <si>
    <t>SRX1465948</t>
  </si>
  <si>
    <t>GSM1964818: Untreated 3_RNAseq</t>
  </si>
  <si>
    <t>https://www.ncbi.nlm.nih.gov/bioproject/?Db=bioproject&amp;DbFrom=pmc&amp;Cmd=Link&amp;LinkName=pmc_bioproject&amp;IdsFromResult=4742856</t>
  </si>
  <si>
    <t>https://www.nature.com/articles/srep20328</t>
  </si>
  <si>
    <t>Comparative transcriptomic profiling of hydrogen peroxide signaling networks in zebrafish and human keratinocytes: Implications toward conservation, migration and wound healing</t>
  </si>
  <si>
    <t>MDI Biological Laboratory</t>
  </si>
  <si>
    <t>Ringers solution with or without 0.01% H205</t>
  </si>
  <si>
    <t>ftp://ftp.sra.ebi.ac.uk/vol1/fastq/SRR297/006/SRR2976526/SRR2976526_1.fastq.gz</t>
  </si>
  <si>
    <t>Nathan Yeung</t>
  </si>
  <si>
    <t>ftp://ftp.sra.ebi.ac.uk/vol1/fastq/SRR297/006/SRR2976526/SRR2976526_2.fastq.gz</t>
  </si>
  <si>
    <t>SRX1465947</t>
  </si>
  <si>
    <t>GSM1964817: Untreated 2_RNAseq</t>
  </si>
  <si>
    <t>PRJNA229539</t>
  </si>
  <si>
    <t>SRR1035984</t>
  </si>
  <si>
    <t>Wild-type AB strain rep1</t>
  </si>
  <si>
    <t>Ringers solution with or without 0.01% H206</t>
  </si>
  <si>
    <t>ftp://ftp.sra.ebi.ac.uk/vol1/fastq/SRR297/005/SRR2976525/SRR2976525_1.fastq.gz</t>
  </si>
  <si>
    <t>ftp://ftp.sra.ebi.ac.uk/vol1/fastq/SRR297/005/SRR2976525/SRR2976525_2.fastq.gz</t>
  </si>
  <si>
    <t>SRX1465946</t>
  </si>
  <si>
    <t>GSM1964816: Untreated 1_RNAseq</t>
  </si>
  <si>
    <t>https://www.ncbi.nlm.nih.gov/sra?linkname=bioproject_sra_all&amp;from_uid=229539</t>
  </si>
  <si>
    <t>nvinas@igbb.msstate.edu</t>
  </si>
  <si>
    <t>Ringers solution with or without 0.01% H207</t>
  </si>
  <si>
    <t>ftp://ftp.sra.ebi.ac.uk/vol1/fastq/SRR297/004/SRR2976524/SRR2976524_1.fastq.gz</t>
  </si>
  <si>
    <t>ftp://ftp.sra.ebi.ac.uk/vol1/fastq/SRR297/004/SRR2976524/SRR2976524_2.fastq.gz</t>
  </si>
  <si>
    <t>PRJNA270367</t>
  </si>
  <si>
    <t>SRX810710</t>
  </si>
  <si>
    <t>GSM1566267: 96_con_rep2</t>
  </si>
  <si>
    <t>https://www.ncbi.nlm.nih.gov/sra?LinkName=pubmed_sra&amp;from_uid=26001963</t>
  </si>
  <si>
    <t>https://www.ncbi.nlm.nih.gov/pubmed/25266257</t>
  </si>
  <si>
    <t>https://www.ncbi.nlm.nih.gov/pubmed/26001963</t>
  </si>
  <si>
    <t>Transcriptomic Changes in Zebrafish Embryos and Larvae Following Benzo[a]pyrene Exposure</t>
  </si>
  <si>
    <t>Genes and signaling networks regulated during zebrafish optic vesicle morphogenesis</t>
  </si>
  <si>
    <t>25-28</t>
  </si>
  <si>
    <t>AB line wild-type; Zebrafish International Resource Center</t>
  </si>
  <si>
    <t>BaP was dissolved in ethanol to make the stock solutions and then added to zebrafish water for the exposure (0.1 mL/L ethanol final)</t>
  </si>
  <si>
    <t>ftp://ftp.sra.ebi.ac.uk/vol1/fastq/SRR171/000/SRR1714470/SRR1714470_1.fastq.gz</t>
  </si>
  <si>
    <t>ftp://ftp.sra.ebi.ac.uk/vol1/fastq/SRR171/000/SRR1714470/SRR1714470_2.fastq.gz</t>
  </si>
  <si>
    <t>SRX810709</t>
  </si>
  <si>
    <t>GSM1566266: 96_con_rep1</t>
  </si>
  <si>
    <t>SRX1048357</t>
  </si>
  <si>
    <t>Illumina HiSeq 2500 sequencing; D. rerio OP 0.1 uM CPO Rep 1</t>
  </si>
  <si>
    <t>ftp://ftp.sra.ebi.ac.uk/vol1/fastq/SRR171/009/SRR1714469/SRR1714469_1.fastq.gz</t>
  </si>
  <si>
    <t>ftp://ftp.sra.ebi.ac.uk/vol1/fastq/SRR171/009/SRR1714469/SRR1714469_2.fastq.gz</t>
  </si>
  <si>
    <t>CPO + DMSO</t>
  </si>
  <si>
    <t>PRJNA195909</t>
  </si>
  <si>
    <t>ftp://ftp.sra.ebi.ac.uk/vol1/fastq/SRR205/002/SRR2051092/SRR2051092.fastq.gz</t>
  </si>
  <si>
    <t>SRX258168</t>
  </si>
  <si>
    <t>GSM1112163: larva, 1-week</t>
  </si>
  <si>
    <t>https://www.ncbi.nlm.nih.gov/sra?LinkName=pubmed_sra&amp;from_uid=23700457</t>
  </si>
  <si>
    <t>SRX1048358</t>
  </si>
  <si>
    <t>Illumina HiSeq 2500 sequencing; D. rerio OP 0.1 uM CPO Rep 2</t>
  </si>
  <si>
    <t>https://www.ncbi.nlm.nih.gov/pubmed/23700457</t>
  </si>
  <si>
    <t>Deep mRNA sequencing analysis to capture the transcriptome landscape of zebrafish embryos and larvae</t>
  </si>
  <si>
    <t>Shanghai Research Center for Model Organisms</t>
  </si>
  <si>
    <t>ftp://ftp.sra.ebi.ac.uk/vol1/fastq/SRR801/SRR801688/SRR801688.fastq.gz</t>
  </si>
  <si>
    <t>SRX258167</t>
  </si>
  <si>
    <t>GSM1112162: Protruding-mouth, 72hpf</t>
  </si>
  <si>
    <t>ftp://ftp.sra.ebi.ac.uk/vol1/fastq/SRR205/003/SRR2051093/SRR2051093.fastq.gz</t>
  </si>
  <si>
    <t>SRX1048359</t>
  </si>
  <si>
    <t>Illumina HiSeq 2500 sequencing; D. rerio OP 0.1 uM CPO Rep 3</t>
  </si>
  <si>
    <t>University College Dublin Animal Research</t>
  </si>
  <si>
    <t>ftp://ftp.sra.ebi.ac.uk/vol1/fastq/SRR801/SRR801687/SRR801687.fastq.gz</t>
  </si>
  <si>
    <t>ftp://ftp.sra.ebi.ac.uk/vol1/fastq/SRR205/004/SRR2051094/SRR2051094.fastq.gz</t>
  </si>
  <si>
    <t>SRX258166</t>
  </si>
  <si>
    <t>GSM1112161: Pec-fin, 60hpf</t>
  </si>
  <si>
    <t>Methylene blue</t>
  </si>
  <si>
    <t>SRX1048360</t>
  </si>
  <si>
    <t>Illumina HiSeq 2500 sequencing; D. rerio OP 0.1 uM CPO Rep 4</t>
  </si>
  <si>
    <t>ftp://ftp.sra.ebi.ac.uk/vol1/fastq/SRR103/004/SRR1035984/SRR1035984.fastq.gz</t>
  </si>
  <si>
    <t>ftp://ftp.sra.ebi.ac.uk/vol1/fastq/SRR205/005/SRR2051095/SRR2051095.fastq.gz</t>
  </si>
  <si>
    <t>ftp://ftp.sra.ebi.ac.uk/vol1/fastq/SRR801/SRR801685/SRR801685.fastq.gz</t>
  </si>
  <si>
    <t>SRX1048361</t>
  </si>
  <si>
    <t>Illumina HiSeq 2500 sequencing; D. rerio OP 1.0 uM CPO Rep 1</t>
  </si>
  <si>
    <t>SRX258165</t>
  </si>
  <si>
    <t>SRR1035983</t>
  </si>
  <si>
    <t>GSM1112160: Long-pec, 48hpf</t>
  </si>
  <si>
    <t>ftp://ftp.sra.ebi.ac.uk/vol1/fastq/SRR205/006/SRR2051096/SRR2051096.fastq.gz</t>
  </si>
  <si>
    <t>Wild-type siblings rep3</t>
  </si>
  <si>
    <t>SRX1048363</t>
  </si>
  <si>
    <t>Illumina HiSeq 2500 sequencing; D. rerio OP 1.0 uM CPO Rep 3</t>
  </si>
  <si>
    <t>ftp://ftp.sra.ebi.ac.uk/vol1/fastq/SRR801/SRR801684/SRR801684.fastq.gz</t>
  </si>
  <si>
    <t>SRX3768872</t>
  </si>
  <si>
    <t>Larva F1_2 scar</t>
  </si>
  <si>
    <t>SRX258164</t>
  </si>
  <si>
    <t>GSM1112159: Prim-25, 36hpf</t>
  </si>
  <si>
    <t>ftp://ftp.sra.ebi.ac.uk/vol1/fastq/SRR681/002/SRR6811832/SRR6811832_1.fastq.gz</t>
  </si>
  <si>
    <t>ftp://ftp.sra.ebi.ac.uk/vol1/fastq/SRR103/003/SRR1035983/SRR1035983.fastq.gz</t>
  </si>
  <si>
    <t>SRR1035982</t>
  </si>
  <si>
    <t>Wild-type siblings rep2</t>
  </si>
  <si>
    <t>ftp://ftp.sra.ebi.ac.uk/vol1/fastq/SRR681/002/SRR6811832/SRR6811832_2.fastq.gz</t>
  </si>
  <si>
    <t>pedro@weizmann.ac.il</t>
  </si>
  <si>
    <t>SRX3768871</t>
  </si>
  <si>
    <t>Larva F1_1 scar</t>
  </si>
  <si>
    <t>ftp://ftp.sra.ebi.ac.uk/vol1/fastq/SRR801/SRR801683/SRR801683.fastq.gz</t>
  </si>
  <si>
    <t>ftp://ftp.sra.ebi.ac.uk/vol1/fastq/SRR103/002/SRR1035982/SRR1035982.fastq.gz</t>
  </si>
  <si>
    <t>SRR1035981</t>
  </si>
  <si>
    <t>ftp://ftp.sra.ebi.ac.uk/vol1/fastq/SRR681/001/SRR6811831/SRR6811831_1.fastq.gz</t>
  </si>
  <si>
    <t>ftp://ftp.sra.ebi.ac.uk/vol1/fastq/SRR681/001/SRR6811831/SRR6811831_2.fastq.gz</t>
  </si>
  <si>
    <t>SRX258163</t>
  </si>
  <si>
    <t>GSM1112158: 15-somite, 16.5-17.5hpf</t>
  </si>
  <si>
    <t>Wild-type siblings rep1</t>
  </si>
  <si>
    <t>0.6875-0.71</t>
  </si>
  <si>
    <t>ftp://ftp.sra.ebi.ac.uk/vol1/fastq/SRR801/SRR801682/SRR801682.fastq.gz</t>
  </si>
  <si>
    <t>SRX258162</t>
  </si>
  <si>
    <t>GSM1112157: 50%-epiboly, 5.25hpf</t>
  </si>
  <si>
    <t>ftp://ftp.sra.ebi.ac.uk/vol1/fastq/SRR103/001/SRR1035981/SRR1035981.fastq.gz</t>
  </si>
  <si>
    <t>SRX3768868</t>
  </si>
  <si>
    <t>Pancreas 3 exo scar</t>
  </si>
  <si>
    <t>SRR1035980</t>
  </si>
  <si>
    <t>rx3-/- rep3</t>
  </si>
  <si>
    <t>ftp://ftp.sra.ebi.ac.uk/vol1/fastq/SRR681/008/SRR6811828/SRR6811828_1.fastq.gz</t>
  </si>
  <si>
    <t>ftp://ftp.sra.ebi.ac.uk/vol1/fastq/SRR681/008/SRR6811828/SRR6811828_2.fastq.gz</t>
  </si>
  <si>
    <t>SRX3768867</t>
  </si>
  <si>
    <t>Pancreas 3 endo scar</t>
  </si>
  <si>
    <t>rx3-/-, University College Dublin Animal Research</t>
  </si>
  <si>
    <t>ftp://ftp.sra.ebi.ac.uk/vol1/fastq/SRR103/000/SRR1035980/SRR1035980.fastq.gz</t>
  </si>
  <si>
    <t>ftp://ftp.sra.ebi.ac.uk/vol1/fastq/SRR801/SRR801681/SRR801681.fastq.gz</t>
  </si>
  <si>
    <t>ftp://ftp.sra.ebi.ac.uk/vol1/fastq/SRR681/007/SRR6811827/SRR6811827_1.fastq.gz</t>
  </si>
  <si>
    <t>SRR1035979</t>
  </si>
  <si>
    <t>rx3-/- rep2</t>
  </si>
  <si>
    <t>SRX258161</t>
  </si>
  <si>
    <t>ftp://ftp.sra.ebi.ac.uk/vol1/fastq/SRR681/007/SRR6811827/SRR6811827_2.fastq.gz</t>
  </si>
  <si>
    <t>GSM1112156: oblong-sphere, 3.6-4hpf</t>
  </si>
  <si>
    <t>SRX3768866</t>
  </si>
  <si>
    <t>Heart 3 scar</t>
  </si>
  <si>
    <t>1.5-1.66</t>
  </si>
  <si>
    <t>ftp://ftp.sra.ebi.ac.uk/vol1/fastq/SRR103/009/SRR1035979/SRR1035979.fastq.gz</t>
  </si>
  <si>
    <t>SRR1035978</t>
  </si>
  <si>
    <t>rx3-/- rep1</t>
  </si>
  <si>
    <t>ftp://ftp.sra.ebi.ac.uk/vol1/fastq/SRR801/SRR801680/SRR801680.fastq.gz</t>
  </si>
  <si>
    <t>SRX258160</t>
  </si>
  <si>
    <t>GSM1112155: 64-cell, 2 hpf</t>
  </si>
  <si>
    <t>ftp://ftp.sra.ebi.ac.uk/vol1/fastq/SRR681/006/SRR6811826/SRR6811826_1.fastq.gz</t>
  </si>
  <si>
    <t>ftp://ftp.sra.ebi.ac.uk/vol1/fastq/SRR103/008/SRR1035978/SRR1035978.fastq.gz</t>
  </si>
  <si>
    <t>ftp://ftp.sra.ebi.ac.uk/vol1/fastq/SRR681/006/SRR6811826/SRR6811826_2.fastq.gz</t>
  </si>
  <si>
    <t>SRX3768865</t>
  </si>
  <si>
    <t>Brain 3 scar</t>
  </si>
  <si>
    <t>ftp://ftp.sra.ebi.ac.uk/vol1/fastq/SRR801/SRR801679/SRR801679.fastq.gz</t>
  </si>
  <si>
    <t>ftp://ftp.sra.ebi.ac.uk/vol1/fastq/SRR681/005/SRR6811825/SRR6811825_1.fastq.gz</t>
  </si>
  <si>
    <t>PRJNA257195</t>
  </si>
  <si>
    <t>SRX667854</t>
  </si>
  <si>
    <t>GSM1462874: DMSO vehicle</t>
  </si>
  <si>
    <t>ftp://ftp.sra.ebi.ac.uk/vol1/fastq/SRR681/005/SRR6811825/SRR6811825_2.fastq.gz</t>
  </si>
  <si>
    <t>https://www.ncbi.nlm.nih.gov/sra/?Db=sra&amp;DbFrom=pmc&amp;Cmd=Link&amp;LinkName=pmc_sra&amp;IdsFromResult=4312473</t>
  </si>
  <si>
    <t>SRX3768864</t>
  </si>
  <si>
    <t>https://www.ncbi.nlm.nih.gov/pmc/articles/PMC4312473/</t>
  </si>
  <si>
    <t>Larva 5 scar</t>
  </si>
  <si>
    <t>High-throughput RNA sequenicng reveals the effects of 2,2',4,4' -tetrabromodiphenyl ether on retina and bone development of zebrafish larvae</t>
  </si>
  <si>
    <t>Wild-type Tuebingen zebrafish, Tongji University</t>
  </si>
  <si>
    <t>ftp://ftp.sra.ebi.ac.uk/vol1/fastq/SRR153/009/SRR1534349/SRR1534349_1.fastq.gz</t>
  </si>
  <si>
    <t>ftp://ftp.sra.ebi.ac.uk/vol1/fastq/SRR153/009/SRR1534349/SRR1534349_2.fastq.gz</t>
  </si>
  <si>
    <t>ftp://ftp.sra.ebi.ac.uk/vol1/fastq/SRR681/004/SRR6811824/SRR6811824_1.fastq.gz</t>
  </si>
  <si>
    <t>ftp://ftp.sra.ebi.ac.uk/vol1/fastq/SRR681/004/SRR6811824/SRR6811824_2.fastq.gz</t>
  </si>
  <si>
    <t>SRX3768863</t>
  </si>
  <si>
    <t>Larva 4 scar</t>
  </si>
  <si>
    <t>ftp://ftp.sra.ebi.ac.uk/vol1/fastq/SRR681/003/SRR6811823/SRR6811823_1.fastq.gz</t>
  </si>
  <si>
    <t>10D:14L</t>
  </si>
  <si>
    <t>ftp://ftp.sra.ebi.ac.uk/vol1/fastq/SRR681/003/SRR6811823/SRR6811823_2.fastq.gz</t>
  </si>
  <si>
    <t>SRX3768862</t>
  </si>
  <si>
    <t>Pancreas 3 exo mRNA</t>
  </si>
  <si>
    <t>ftp://ftp.sra.ebi.ac.uk/vol1/fastq/SRR681/002/SRR6811822/SRR6811822_1.fastq.gz</t>
  </si>
  <si>
    <t>ftp://ftp.sra.ebi.ac.uk/vol1/fastq/SRR681/002/SRR6811822/SRR6811822_2.fastq.gz</t>
  </si>
  <si>
    <t>SRX3768861</t>
  </si>
  <si>
    <t>Pancreas 3 endo mRNA</t>
  </si>
  <si>
    <t>ftp://ftp.sra.ebi.ac.uk/vol1/fastq/SRR681/001/SRR6811821/SRR6811821_1.fastq.gz</t>
  </si>
  <si>
    <t>ftp://ftp.sra.ebi.ac.uk/vol1/fastq/SRR681/001/SRR6811821/SRR6811821_2.fastq.gz</t>
  </si>
  <si>
    <t>SRX3768860</t>
  </si>
  <si>
    <t>Heart 3 mRNA</t>
  </si>
  <si>
    <t>Natalie VanderNoot</t>
  </si>
  <si>
    <t>ftp://ftp.sra.ebi.ac.uk/vol1/fastq/SRR681/000/SRR6811820/SRR6811820_1.fastq.gz</t>
  </si>
  <si>
    <t>ftp://ftp.sra.ebi.ac.uk/vol1/fastq/SRR681/000/SRR6811820/SRR6811820_2.fastq.gz</t>
  </si>
  <si>
    <t>SRX3768859</t>
  </si>
  <si>
    <t>Brain 3 mRNA</t>
  </si>
  <si>
    <t>PRJNA438111</t>
  </si>
  <si>
    <t>GSM3039484</t>
  </si>
  <si>
    <t>notch-pos rep1 (radial glia cell, head without eyes, WT genotype)</t>
  </si>
  <si>
    <t>ftp://ftp.sra.ebi.ac.uk/vol1/fastq/SRR681/009/SRR6811819/SRR6811819_1.fastq.gz</t>
  </si>
  <si>
    <t>ftp://ftp.sra.ebi.ac.uk/vol1/fastq/SRR681/009/SRR6811819/SRR6811819_2.fastq.gz</t>
  </si>
  <si>
    <t>https://www.ncbi.nlm.nih.gov/geo/query/acc.cgi?acc=GSE111765</t>
  </si>
  <si>
    <t>https://www.ncbi.nlm.nih.gov/pmc/articles/PMC6001379/</t>
  </si>
  <si>
    <t>Neural stem cell quiescence and stemness are molecularly distinct outputs of the Notch3 signalling cascade in the vertebrate adult brain</t>
  </si>
  <si>
    <t>Wildtype AB-strain - Eugene, Oregon facility</t>
  </si>
  <si>
    <t>10 mM BrdU Sigma Solution with 15% DMSO</t>
  </si>
  <si>
    <t>ftp://ftp.sra.ebi.ac.uk/vol1/fastq/SRR682/001/SRR6829411/SRR6829411_1.fastq.gz</t>
  </si>
  <si>
    <t>ftp://ftp.sra.ebi.ac.uk/vol1/fastq/SRR682/001/SRR6829411/SRR6829411_2.fastq.gz</t>
  </si>
  <si>
    <t>GSM3039485</t>
  </si>
  <si>
    <t>notch-pos rep2 (radial glia cell, head without eyes, WT genotype)</t>
  </si>
  <si>
    <t>SRX3320767</t>
  </si>
  <si>
    <t>Heart 2 mRNA</t>
  </si>
  <si>
    <t>ftp://ftp.sra.ebi.ac.uk/vol1/fastq/SRR682/002/SRR6829412/SRR6829412_1.fastq.gz</t>
  </si>
  <si>
    <t>ftp://ftp.sra.ebi.ac.uk/vol1/fastq/SRR682/002/SRR6829412/SRR6829412_2.fastq.gz</t>
  </si>
  <si>
    <t>GSM3039486</t>
  </si>
  <si>
    <t>ftp://ftp.sra.ebi.ac.uk/vol1/fastq/SRR621/002/SRR6211492/SRR6211492_1.fastq.gz</t>
  </si>
  <si>
    <t>notch-pos rep3 (radial glia cell, head without eyes, WT genotype)</t>
  </si>
  <si>
    <t>ftp://ftp.sra.ebi.ac.uk/vol1/fastq/SRR621/002/SRR6211492/SRR6211492_2.fastq.gz</t>
  </si>
  <si>
    <t>ftp://ftp.sra.ebi.ac.uk/vol1/fastq/SRR682/003/SRR6829413/SRR6829413_1.fastq.gz</t>
  </si>
  <si>
    <t>ftp://ftp.sra.ebi.ac.uk/vol1/fastq/SRR682/003/SRR6829413/SRR6829413_2.fastq.gz</t>
  </si>
  <si>
    <t>GSM3039487</t>
  </si>
  <si>
    <t>SRX3320766</t>
  </si>
  <si>
    <t>notch-neg rep1 (radial glia cell, head without eyes, mutant)</t>
  </si>
  <si>
    <t>Pancreas 2 mRNA</t>
  </si>
  <si>
    <t>notch3 mutants, Dr Y. Kikuchi, Hiroshima University, Japan</t>
  </si>
  <si>
    <t>ftp://ftp.sra.ebi.ac.uk/vol1/fastq/SRR682/004/SRR6829414/SRR6829414_1.fastq.gz</t>
  </si>
  <si>
    <t>ftp://ftp.sra.ebi.ac.uk/vol1/fastq/SRR682/004/SRR6829414/SRR6829414_2.fastq.gz</t>
  </si>
  <si>
    <t>ftp://ftp.sra.ebi.ac.uk/vol1/fastq/SRR621/001/SRR6211491/SRR6211491_1.fastq.gz</t>
  </si>
  <si>
    <t>GSM3039488</t>
  </si>
  <si>
    <t>ftp://ftp.sra.ebi.ac.uk/vol1/fastq/SRR621/001/SRR6211491/SRR6211491_2.fastq.gz</t>
  </si>
  <si>
    <t>SRX3320765</t>
  </si>
  <si>
    <t>Heart 1 mRNA</t>
  </si>
  <si>
    <t>notch-neg rep2 (radial glia cell, head without eyes, mutant)</t>
  </si>
  <si>
    <t>ftp://ftp.sra.ebi.ac.uk/vol1/fastq/SRR621/000/SRR6211490/SRR6211490_1.fastq.gz</t>
  </si>
  <si>
    <t>ftp://ftp.sra.ebi.ac.uk/vol1/fastq/SRR621/000/SRR6211490/SRR6211490_2.fastq.gz</t>
  </si>
  <si>
    <t>ftp://ftp.sra.ebi.ac.uk/vol1/fastq/SRR682/005/SRR6829415/SRR6829415_1.fastq.gz</t>
  </si>
  <si>
    <t>SRX1465951</t>
  </si>
  <si>
    <t>GSM1964821: H202 treated 3_RNAseq</t>
  </si>
  <si>
    <t>ftp://ftp.sra.ebi.ac.uk/vol1/fastq/SRR682/005/SRR6829415/SRR6829415_2.fastq.gz</t>
  </si>
  <si>
    <t>GSM3039489</t>
  </si>
  <si>
    <t>notch-neg rep3 (radial glia cell, head without eyes, mutant)</t>
  </si>
  <si>
    <t>Ringers solution with or without 0.01% H202</t>
  </si>
  <si>
    <t>ftp://ftp.sra.ebi.ac.uk/vol1/fastq/SRR297/009/SRR2976529/SRR2976529_1.fastq.gz</t>
  </si>
  <si>
    <t>ftp://ftp.sra.ebi.ac.uk/vol1/fastq/SRR682/006/SRR6829416/SRR6829416_1.fastq.gz</t>
  </si>
  <si>
    <t>ftp://ftp.sra.ebi.ac.uk/vol1/fastq/SRR297/009/SRR2976529/SRR2976529_2.fastq.gz</t>
  </si>
  <si>
    <t>ftp://ftp.sra.ebi.ac.uk/vol1/fastq/SRR682/006/SRR6829416/SRR6829416_2.fastq.gz</t>
  </si>
  <si>
    <t>srieger@miami.edu</t>
  </si>
  <si>
    <t>PRJNA414225</t>
  </si>
  <si>
    <t>PRJNA408129</t>
  </si>
  <si>
    <t>GSM2810891</t>
  </si>
  <si>
    <t>SRR6054093</t>
  </si>
  <si>
    <t>heart3_2dpf_wt</t>
  </si>
  <si>
    <t>C1 (liver control, Tg variation)</t>
  </si>
  <si>
    <t>https://www.ncbi.nlm.nih.gov/sra?linkname=bioproject_sra_all&amp;from_uid=408129</t>
  </si>
  <si>
    <t>https://www.ncbi.nlm.nih.gov/bioproject/414225</t>
  </si>
  <si>
    <t>https://www.ncbi.nlm.nih.gov/pubmed/29400650</t>
  </si>
  <si>
    <t>Spatially resolved RNA-sequencing of the embryonic heart identifies a role for Wnt/β-catenin signaling in autonomic control of heart rate</t>
  </si>
  <si>
    <t>https://www.ncbi.nlm.nih.gov/pubmed/29361514</t>
  </si>
  <si>
    <t>Inorganic arsenic causes fatty liver and interacts with ethanol to cause alcoholic liver disease in zebrafish.</t>
  </si>
  <si>
    <t>8-10AM</t>
  </si>
  <si>
    <t>SRX1465950</t>
  </si>
  <si>
    <t>GSM1964820: H202 treated 2_RNAseq</t>
  </si>
  <si>
    <t>embryo water with methylene blue</t>
  </si>
  <si>
    <t>ftp://ftp.sra.ebi.ac.uk/vol1/fastq/SRR617/008/SRR6170098/SRR6170098_1.fastq.gz</t>
  </si>
  <si>
    <t>ftp://ftp.sra.ebi.ac.uk/vol1/fastq/SRR617/008/SRR6170098/SRR6170098_2.fastq.gz</t>
  </si>
  <si>
    <t>GSM2810892</t>
  </si>
  <si>
    <t>C2 (liver control, Tg variation)</t>
  </si>
  <si>
    <t>Ringers solution with or without 0.01% H203</t>
  </si>
  <si>
    <t>ftp://ftp.sra.ebi.ac.uk/vol1/fastq/SRR297/008/SRR2976528/SRR2976528_1.fastq.gz</t>
  </si>
  <si>
    <t>ftp://ftp.sra.ebi.ac.uk/vol1/fastq/SRR605/003/SRR6054093/SRR6054093_1.fastq.gz</t>
  </si>
  <si>
    <t>ftp://ftp.sra.ebi.ac.uk/vol1/fastq/SRR617/009/SRR6170099/SRR6170099_1.fastq.gz</t>
  </si>
  <si>
    <t>ftp://ftp.sra.ebi.ac.uk/vol1/fastq/SRR297/008/SRR2976528/SRR2976528_2.fastq.gz</t>
  </si>
  <si>
    <t>ftp://ftp.sra.ebi.ac.uk/vol1/fastq/SRR617/009/SRR6170099/SRR6170099_2.fastq.gz</t>
  </si>
  <si>
    <t>ftp://ftp.sra.ebi.ac.uk/vol1/fastq/SRR605/003/SRR6054093/SRR6054093_2.fastq.gz</t>
  </si>
  <si>
    <t>GSM2810893</t>
  </si>
  <si>
    <t>SRX1465949</t>
  </si>
  <si>
    <t>GSM1964819: H202 treated 1_RNAseq</t>
  </si>
  <si>
    <t>C3 (liver control, Tg variation)</t>
  </si>
  <si>
    <t>SRR6054092</t>
  </si>
  <si>
    <t>ftp://ftp.sra.ebi.ac.uk/vol1/fastq/SRR617/000/SRR6170100/SRR6170100_1.fastq.gz</t>
  </si>
  <si>
    <t>ftp://ftp.sra.ebi.ac.uk/vol1/fastq/SRR617/000/SRR6170100/SRR6170100_2.fastq.gz</t>
  </si>
  <si>
    <t>heart2_2dpf_wt</t>
  </si>
  <si>
    <t>Ringers solution with or without 0.01% H204</t>
  </si>
  <si>
    <t>ftp://ftp.sra.ebi.ac.uk/vol1/fastq/SRR297/007/SRR2976527/SRR2976527_1.fastq.gz</t>
  </si>
  <si>
    <t>PRJNA318296</t>
  </si>
  <si>
    <t>ftp://ftp.sra.ebi.ac.uk/vol1/fastq/SRR297/007/SRR2976527/SRR2976527_2.fastq.gz</t>
  </si>
  <si>
    <t>SRR3371419</t>
  </si>
  <si>
    <t>DMSO_Control_3</t>
  </si>
  <si>
    <t>ftp://ftp.sra.ebi.ac.uk/vol1/fastq/SRR605/002/SRR6054092/SRR6054092_1.fastq.gz</t>
  </si>
  <si>
    <t>ftp://ftp.sra.ebi.ac.uk/vol1/fastq/SRR605/002/SRR6054092/SRR6054092_2.fastq.gz</t>
  </si>
  <si>
    <t>https://www.ncbi.nlm.nih.gov/sra?linkname=bioproject_sra_all&amp;from_uid=318296</t>
  </si>
  <si>
    <t>SRR6054091</t>
  </si>
  <si>
    <t>heart1_2dpf_wt</t>
  </si>
  <si>
    <t>http://bio.biologists.org/content/5/8/1134</t>
  </si>
  <si>
    <t>Cortisol-treated zebrafish embryos develop into pro-inflammatory adults with aberrant immune gene regulation</t>
  </si>
  <si>
    <t>ftp://ftp.sra.ebi.ac.uk/vol1/fastq/SRR605/001/SRR6054091/SRR6054091_1.fastq.gz</t>
  </si>
  <si>
    <t>ftp://ftp.sra.ebi.ac.uk/vol1/fastq/SRR605/001/SRR6054091/SRR6054091_2.fastq.gz</t>
  </si>
  <si>
    <t>MDI Biological Laboratory or Mayo Clinic</t>
  </si>
  <si>
    <t>ftp://ftp.sra.ebi.ac.uk/vol1/fastq/SRR337/009/SRR3371419/SRR3371419_1.fastq.gz</t>
  </si>
  <si>
    <t>ftp://ftp.sra.ebi.ac.uk/vol1/fastq/SRR337/009/SRR3371419/SRR3371419_2.fastq.gz</t>
  </si>
  <si>
    <t>SRR3371418</t>
  </si>
  <si>
    <t>DMSO_Control_2</t>
  </si>
  <si>
    <t>SRX810712</t>
  </si>
  <si>
    <t>GSM1566269: 96_bap_rep2</t>
  </si>
  <si>
    <t>ftp://ftp.sra.ebi.ac.uk/vol1/fastq/SRR337/008/SRR3371418/SRR3371418_1.fastq.gz</t>
  </si>
  <si>
    <t>ftp://ftp.sra.ebi.ac.uk/vol1/fastq/SRR337/008/SRR3371418/SRR3371418_2.fastq.gz</t>
  </si>
  <si>
    <t>ftp://ftp.sra.ebi.ac.uk/vol1/fastq/SRR171/002/SRR1714472/SRR1714472_1.fastq.gz</t>
  </si>
  <si>
    <t>SRR3371417</t>
  </si>
  <si>
    <t>DMSO_Control_1</t>
  </si>
  <si>
    <t>ftp://ftp.sra.ebi.ac.uk/vol1/fastq/SRR171/002/SRR1714472/SRR1714472_2.fastq.gz</t>
  </si>
  <si>
    <t>kwillett@olemiss.edu</t>
  </si>
  <si>
    <t>SRX810711</t>
  </si>
  <si>
    <t>ftp://ftp.sra.ebi.ac.uk/vol1/fastq/SRR337/007/SRR3371417/SRR3371417_1.fastq.gz</t>
  </si>
  <si>
    <t>GSM1566268: 96_bap_rep1</t>
  </si>
  <si>
    <t>ftp://ftp.sra.ebi.ac.uk/vol1/fastq/SRR337/007/SRR3371417/SRR3371417_2.fastq.gz</t>
  </si>
  <si>
    <t>PRJNA260501</t>
  </si>
  <si>
    <t>SRX695937</t>
  </si>
  <si>
    <t>GSM1499481: 2079-JTG-1-2</t>
  </si>
  <si>
    <t>ftp://ftp.sra.ebi.ac.uk/vol1/fastq/SRR171/001/SRR1714471/SRR1714471_1.fastq.gz</t>
  </si>
  <si>
    <t>ftp://ftp.sra.ebi.ac.uk/vol1/fastq/SRR171/001/SRR1714471/SRR1714471_2.fastq.gz</t>
  </si>
  <si>
    <t>https://www.ncbi.nlm.nih.gov/sra?LinkName=pubmed_sra&amp;from_uid=25173875</t>
  </si>
  <si>
    <t>https://www.ncbi.nlm.nih.gov/pubmed/25173875</t>
  </si>
  <si>
    <t>Identification of differentially expressed genes during development of the zebrafish pineal complex using RNA sequencing</t>
  </si>
  <si>
    <t xml:space="preserve">AB wild-type </t>
  </si>
  <si>
    <t>ftp://ftp.sra.ebi.ac.uk/vol1/fastq/SRR156/006/SRR1569496/SRR1569496.fastq.gz</t>
  </si>
  <si>
    <t>SRX695936</t>
  </si>
  <si>
    <t>GSM1499480: 2079-JTG-1-1</t>
  </si>
  <si>
    <t>ftp://ftp.sra.ebi.ac.uk/vol1/fastq/SRR156/005/SRR1569495/SRR1569495.fastq.gz</t>
  </si>
  <si>
    <t>SRX695933</t>
  </si>
  <si>
    <t>GSM1499477: 2064-JTG-1-2</t>
  </si>
  <si>
    <t>AB wild-type</t>
  </si>
  <si>
    <t>ftp://ftp.sra.ebi.ac.uk/vol1/fastq/SRR156/002/SRR1569492/SRR1569492.fastq.gz</t>
  </si>
  <si>
    <t>SRX695932</t>
  </si>
  <si>
    <t>GSM1499476: 2064-JTG-1-1</t>
  </si>
  <si>
    <t>ftp://ftp.sra.ebi.ac.uk/vol1/fastq/SRR156/001/SRR1569491/SRR1569491.fastq.gz</t>
  </si>
  <si>
    <t>PRJNA222295</t>
  </si>
  <si>
    <t>GSM1241786</t>
  </si>
  <si>
    <t>WT (whole embryo, untreated)</t>
  </si>
  <si>
    <t>https://www.ncbi.nlm.nih.gov/geo/query/acc.cgi?acc=GSE51278</t>
  </si>
  <si>
    <t>PRJNA183864</t>
  </si>
  <si>
    <t>https://www.ncbi.nlm.nih.gov/pmc/articles/PMC4340947/</t>
  </si>
  <si>
    <t>Integrative Analysis of Circadian Transcriptome and Metabolic Network Reveals the Role of De Novo Purine Synthesis in Circadian Control of Cell Cycle</t>
  </si>
  <si>
    <t>yaojh@fudan.edu.cn</t>
  </si>
  <si>
    <t>SRR633516</t>
  </si>
  <si>
    <t>dataset of ck1</t>
  </si>
  <si>
    <t>https://www.ncbi.nlm.nih.gov/sra/?term=SRA062881</t>
  </si>
  <si>
    <t>https://www.ncbi.nlm.nih.gov/pmc/articles/PMC4432979/</t>
  </si>
  <si>
    <t>Transcriptional events co-regulated by hypoxia and cold stresses in Zebrafish larvae</t>
  </si>
  <si>
    <t>24D</t>
  </si>
  <si>
    <t>28 &gt; -80</t>
  </si>
  <si>
    <t>AB line, Institute of Hydrobiology, Chinese Academy of Sciences</t>
  </si>
  <si>
    <t>AB Strain</t>
  </si>
  <si>
    <t>0.3 Danieau's solution</t>
  </si>
  <si>
    <t>liquid nitrogen</t>
  </si>
  <si>
    <t>ftp://ftp.sra.ebi.ac.uk/vol1/fastq/SRR633/SRR633516/SRR633516_1.fastq.gz</t>
  </si>
  <si>
    <t>ftp://ftp.sra.ebi.ac.uk/vol1/fastq/SRR100/005/SRR1004785/SRR1004785.fastq.gz</t>
  </si>
  <si>
    <t>ftp://ftp.sra.ebi.ac.uk/vol1/fastq/SRR633/SRR633516/SRR633516_2.fastq.gz</t>
  </si>
  <si>
    <t>GSM1241787</t>
  </si>
  <si>
    <t>Control (whole embryo, control knockdown)</t>
  </si>
  <si>
    <t>SRR633540 &amp; SRR633541</t>
  </si>
  <si>
    <t>dataset for sample ck2</t>
  </si>
  <si>
    <t>ftp://ftp.sra.ebi.ac.uk/vol1/fastq/SRR100/006/SRR1004786/SRR1004786.fastq.gz</t>
  </si>
  <si>
    <t>PRJNA301590</t>
  </si>
  <si>
    <t>SAMN04193620</t>
  </si>
  <si>
    <t>Zck3</t>
  </si>
  <si>
    <t>ftp://ftp.sra.ebi.ac.uk/vol1/fastq/SRR633/SRR633540/SRR633540_1.fastq.gz</t>
  </si>
  <si>
    <t>https://www.ncbi.nlm.nih.gov/biosample?Db=biosample&amp;DbFrom=bioproject&amp;Cmd=Link&amp;LinkName=bioproject_biosample&amp;LinkReadableName=BioSample&amp;ordinalpos=1&amp;IdsFromResult=299105</t>
  </si>
  <si>
    <t>ftp://ftp.sra.ebi.ac.uk/vol1/fastq/SRR633/SRR633540/SRR633540_2.fastq.gz</t>
  </si>
  <si>
    <t>https://www.sciencedirect.com/science/article/pii/S0304389417302212#!</t>
  </si>
  <si>
    <t>SRR633542 &amp; SRR633543</t>
  </si>
  <si>
    <t>dataset for sample ck3</t>
  </si>
  <si>
    <r>
      <t>The single and joint toxicity effects of chlorpyrifos and beta-cypermethrin in zebrafish (</t>
    </r>
    <r>
      <rPr>
        <i/>
      </rPr>
      <t>Danio rerio</t>
    </r>
    <r>
      <t>) early life stages</t>
    </r>
  </si>
  <si>
    <t>27.5-28.5</t>
  </si>
  <si>
    <t>AB strain, China Zebrafish Resource Center</t>
  </si>
  <si>
    <t>ftp://ftp.sra.ebi.ac.uk/vol1/fastq/SRR633/SRR633542/SRR633542_1.fastq.gz</t>
  </si>
  <si>
    <t>ftp://ftp.sra.ebi.ac.uk/vol1/fastq/SRR633/SRR633542/SRR633542_2.fastq.gz</t>
  </si>
  <si>
    <t>SAMN04193619</t>
  </si>
  <si>
    <t>PRJNA242641</t>
  </si>
  <si>
    <t>Zck2</t>
  </si>
  <si>
    <t>GSM1357159</t>
  </si>
  <si>
    <r>
      <t>The single and joint toxicity effects of chlorpyrifos and beta-cypermethrin in zebrafish (</t>
    </r>
    <r>
      <rPr>
        <i/>
      </rPr>
      <t>Danio rerio</t>
    </r>
    <r>
      <t>) early life stages</t>
    </r>
  </si>
  <si>
    <t>SAMN04193618</t>
  </si>
  <si>
    <t>Zck1</t>
  </si>
  <si>
    <t>cntl_neo_1hr_1 (gfp negatiave cells, treated with neomycin)</t>
  </si>
  <si>
    <t>https://www.ncbi.nlm.nih.gov/geo/query/acc.cgi?acc=GSE56176</t>
  </si>
  <si>
    <t>https://www.ncbi.nlm.nih.gov/pubmed/24706903</t>
  </si>
  <si>
    <r>
      <t>The single and joint toxicity effects of chlorpyrifos and beta-cypermethrin in zebrafish (</t>
    </r>
    <r>
      <rPr>
        <i/>
      </rPr>
      <t>Danio rerio</t>
    </r>
    <r>
      <t>) early life stages</t>
    </r>
  </si>
  <si>
    <t>Gene-expression analysis of hair cell regeneration in the zebrafish lateral line.</t>
  </si>
  <si>
    <t>Adam Christianson</t>
  </si>
  <si>
    <t>Vladimir Korzh, Institute of Molecular and Cell Biology (Singapore)</t>
  </si>
  <si>
    <t>trypsin solution</t>
  </si>
  <si>
    <t>ftp://ftp.sra.ebi.ac.uk/vol1/fastq/SRR120/001/SRR1205151/SRR1205151.fastq.gz</t>
  </si>
  <si>
    <t>GSM1357160</t>
  </si>
  <si>
    <t>PRJNA169500</t>
  </si>
  <si>
    <t>cntl_neo_1hr_2 (gfp negative cells treated with neomycin)</t>
  </si>
  <si>
    <t>SRR546817</t>
  </si>
  <si>
    <t>ftp://ftp.sra.ebi.ac.uk/vol1/fastq/SRR120/002/SRR1205152/SRR1205152.fastq.gz</t>
  </si>
  <si>
    <t>GSM1357161</t>
  </si>
  <si>
    <t>cntl_neo_1hr_3 (gfp negative cells treated with neomycin)</t>
  </si>
  <si>
    <t>ftp://ftp.sra.ebi.ac.uk/vol1/fastq/SRR120/003/SRR1205153/SRR1205153.fastq.gz</t>
  </si>
  <si>
    <t>GSM1357162</t>
  </si>
  <si>
    <t>https://www.ncbi.nlm.nih.gov/bioproject/?term=PRJNA169500</t>
  </si>
  <si>
    <t>cntl_nt_1hr_1 (gfp negative cells with no drug - control)</t>
  </si>
  <si>
    <t>https://genome.cshlp.org/content/23/11/1938.full.pdf+html?sid=b6298474-0ed9-4f8d-864d-63e022855f7d</t>
  </si>
  <si>
    <t>ftp://ftp.sra.ebi.ac.uk/vol1/fastq/SRR120/004/SRR1205154/SRR1205154.fastq.gz</t>
  </si>
  <si>
    <t>Dynamic regulation of the transcription initiation landscape at single nucleotide resolution during vertebrate embryogenesis</t>
  </si>
  <si>
    <t>9-10 am</t>
  </si>
  <si>
    <t>GSM1357163</t>
  </si>
  <si>
    <t>24°C</t>
  </si>
  <si>
    <t>AB* wild-type</t>
  </si>
  <si>
    <t>cntl_nt_1hr_2 (gfp negative cells with no drug - control)</t>
  </si>
  <si>
    <t>10% Hanks solution</t>
  </si>
  <si>
    <t>ftp://ftp.sra.ebi.ac.uk/vol1/fastq/SRR546/SRR546817/SRR546817_1.fastq.gz</t>
  </si>
  <si>
    <t>ftp://ftp.sra.ebi.ac.uk/vol1/fastq/SRR546/SRR546817/SRR546817_2.fastq.gz</t>
  </si>
  <si>
    <t>ftp://ftp.sra.ebi.ac.uk/vol1/fastq/SRR120/005/SRR1205155/SRR1205155.fastq.gz</t>
  </si>
  <si>
    <t>GSM1357164</t>
  </si>
  <si>
    <t>cntl_nt_1hr_3 (gfp negative cells with no drug - control)</t>
  </si>
  <si>
    <t>SRR546818</t>
  </si>
  <si>
    <t>ftp://ftp.sra.ebi.ac.uk/vol1/fastq/SRR120/006/SRR1205156/SRR1205156.fastq.gz</t>
  </si>
  <si>
    <t>GSM1357174</t>
  </si>
  <si>
    <t>cntl_neo_3hr_1 (gfp negative cells treated with neomycin)</t>
  </si>
  <si>
    <t>ftp://ftp.sra.ebi.ac.uk/vol1/fastq/SRR120/006/SRR1205166/SRR1205166.fastq.gz</t>
  </si>
  <si>
    <t>GSM1357175</t>
  </si>
  <si>
    <t>cntl_neo_3hr_2  (gfp negative cells treated with neomycin)</t>
  </si>
  <si>
    <t>ftp://ftp.sra.ebi.ac.uk/vol1/fastq/SRR546/SRR546818/SRR546818_1.fastq.gz</t>
  </si>
  <si>
    <t>ftp://ftp.sra.ebi.ac.uk/vol1/fastq/SRR546/SRR546818/SRR546818_2.fastq.gz</t>
  </si>
  <si>
    <t>SRR546819</t>
  </si>
  <si>
    <t>ftp://ftp.sra.ebi.ac.uk/vol1/fastq/SRR120/007/SRR1205167/SRR1205167.fastq.gz</t>
  </si>
  <si>
    <t>GSM1357176</t>
  </si>
  <si>
    <t>cntl_neo_3hr_3 (gfp negative cells treated with neomycin)</t>
  </si>
  <si>
    <t>ftp://ftp.sra.ebi.ac.uk/vol1/fastq/SRR546/SRR546819/SRR546819_1.fastq.gz</t>
  </si>
  <si>
    <t>ftp://ftp.sra.ebi.ac.uk/vol1/fastq/SRR120/008/SRR1205168/SRR1205168.fastq.gz</t>
  </si>
  <si>
    <t>ftp://ftp.sra.ebi.ac.uk/vol1/fastq/SRR546/SRR546819/SRR546819_2.fastq.gz</t>
  </si>
  <si>
    <t>SRR546820</t>
  </si>
  <si>
    <t>GSM1357180</t>
  </si>
  <si>
    <t>cntl_neo_5hr_1 (gfp negative cells treated with neomycin)</t>
  </si>
  <si>
    <t>ftp://ftp.sra.ebi.ac.uk/vol1/fastq/SRR120/002/SRR1205172/SRR1205172.fastq.gz</t>
  </si>
  <si>
    <t>GSM1357181</t>
  </si>
  <si>
    <t>cntl_neo_5hr_2 (gfp negative cells treated with neomycin)</t>
  </si>
  <si>
    <t>ftp://ftp.sra.ebi.ac.uk/vol1/fastq/SRR546/SRR546820/SRR546820_1.fastq.gz</t>
  </si>
  <si>
    <t>ftp://ftp.sra.ebi.ac.uk/vol1/fastq/SRR546/SRR546820/SRR546820_2.fastq.gz</t>
  </si>
  <si>
    <t>PRJNA354631</t>
  </si>
  <si>
    <t>SRX667856</t>
  </si>
  <si>
    <t>SRX2368482</t>
  </si>
  <si>
    <t>GSM1462876: 500 ug/l BDE47 treatment</t>
  </si>
  <si>
    <t>ftp://ftp.sra.ebi.ac.uk/vol1/fastq/SRR120/003/SRR1205173/SRR1205173.fastq.gz</t>
  </si>
  <si>
    <t>GSM1357182</t>
  </si>
  <si>
    <t>cntl_neo_5hr_3 (gfp negative cells treated with neomycin)</t>
  </si>
  <si>
    <t>ftp://ftp.sra.ebi.ac.uk/vol1/fastq/SRR120/004/SRR1205174/SRR1205174.fastq.gz</t>
  </si>
  <si>
    <t>BDE47 + DMSO</t>
  </si>
  <si>
    <t>ftp://ftp.sra.ebi.ac.uk/vol1/fastq/SRR153/001/SRR1534351/SRR1534351_1.fastq.gz</t>
  </si>
  <si>
    <t>ftp://ftp.sra.ebi.ac.uk/vol1/fastq/SRR153/001/SRR1534351/SRR1534351_2.fastq.gz</t>
  </si>
  <si>
    <t>https://www.ncbi.nlm.nih.gov/bioproject/?term=GSE90462</t>
  </si>
  <si>
    <t>SRX667855</t>
  </si>
  <si>
    <t>GSM1462875: 5 ug/l BDE47 treatment</t>
  </si>
  <si>
    <t>https://genome.cshlp.org/content/27/7/1195.full.pdf+html?sid=0d88f27a-e26f-40b5-a0e0-5a19ac00cc6a</t>
  </si>
  <si>
    <t>Microbiota regulate intestinal epithelial gene expression by suppressing the transcription factor Hepatocyte nuclear factor 4 alpha</t>
  </si>
  <si>
    <t>9 am - 1 pm</t>
  </si>
  <si>
    <t>Tg(in3.4:cfos:gfp)</t>
  </si>
  <si>
    <t>zebrafish digestive tracts (including whole intestine, liver, pancreas, gall bladder</t>
  </si>
  <si>
    <t>ftp://ftp.sra.ebi.ac.uk/vol1/fastq/SRR153/000/SRR1534350/SRR1534350_1.fastq.gz</t>
  </si>
  <si>
    <t>ftp://ftp.sra.ebi.ac.uk/vol1/fastq/SRR153/000/SRR1534350/SRR1534350_2.fastq.gz</t>
  </si>
  <si>
    <t>ftp://ftp.sra.ebi.ac.uk/vol1/fastq/SRR504/006/SRR5045896/SRR5045896.fastq.gz</t>
  </si>
  <si>
    <t>SRX2368483</t>
  </si>
  <si>
    <t>ftp://ftp.sra.ebi.ac.uk/vol1/fastq/SRR504/007/SRR5045897/SRR5045897.fastq.gz</t>
  </si>
  <si>
    <t>SRX2368484</t>
  </si>
  <si>
    <t>ftp://ftp.sra.ebi.ac.uk/vol1/fastq/SRR504/008/SRR5045898/SRR5045898.fastq.gz</t>
  </si>
  <si>
    <t>SRX2368487</t>
  </si>
  <si>
    <t>PRJNA310608</t>
  </si>
  <si>
    <t>SRX1557331</t>
  </si>
  <si>
    <t>GSM2053060: control rep3</t>
  </si>
  <si>
    <t>Tg(in3.4:cfos:gfp) w/o hnf4a</t>
  </si>
  <si>
    <t>https://www.ncbi.nlm.nih.gov/sra?LinkName=pubmed_sra&amp;from_uid=27880902</t>
  </si>
  <si>
    <t>https://www.ncbi.nlm.nih.gov/pubmed/27880902</t>
  </si>
  <si>
    <t>Forward Genetic Screens in Zebrafish Identify Pre-mRNA-Processing Pathways Regulating Early T Cell Development</t>
  </si>
  <si>
    <t>morning</t>
  </si>
  <si>
    <t>EKK, TL, WIK, AB, ASS, TÜ strains, Max Planck Institute of Immunobiology and Epigenetics</t>
  </si>
  <si>
    <t>E3 medium (no PTC/PTU added)</t>
  </si>
  <si>
    <t>ftp://ftp.sra.ebi.ac.uk/vol1/fastq/SRR313/009/SRR3139109/SRR3139109_1.fastq.gz</t>
  </si>
  <si>
    <t>ftp://ftp.sra.ebi.ac.uk/vol1/fastq/SRR313/009/SRR3139109/SRR3139109_2.fastq.gz</t>
  </si>
  <si>
    <t>ftp://ftp.sra.ebi.ac.uk/vol1/fastq/SRR504/001/SRR5045901/SRR5045901.fastq.gz</t>
  </si>
  <si>
    <t>SRX2368488</t>
  </si>
  <si>
    <t>SRX1557330</t>
  </si>
  <si>
    <t>GSM2053059: control rep2</t>
  </si>
  <si>
    <t>ftp://ftp.sra.ebi.ac.uk/vol1/fastq/SRR313/007/SRR3139107/SRR3139107_1.fastq.gz</t>
  </si>
  <si>
    <t>ftp://ftp.sra.ebi.ac.uk/vol1/fastq/SRR313/007/SRR3139107/SRR3139107_2.fastq.gz</t>
  </si>
  <si>
    <t>SRX1557329</t>
  </si>
  <si>
    <t>GSM2053058: control rep1</t>
  </si>
  <si>
    <t>ftp://ftp.sra.ebi.ac.uk/vol1/fastq/SRR504/002/SRR5045902/SRR5045902.fastq.gz</t>
  </si>
  <si>
    <t>ftp://ftp.sra.ebi.ac.uk/vol1/fastq/SRR313/005/SRR3139105/SRR3139105_1.fastq.gz</t>
  </si>
  <si>
    <t>PRJNA294660</t>
  </si>
  <si>
    <t>ftp://ftp.sra.ebi.ac.uk/vol1/fastq/SRR313/005/SRR3139105/SRR3139105_2.fastq.gz</t>
  </si>
  <si>
    <t>SRR2239194</t>
  </si>
  <si>
    <t>mutant control replicate 3</t>
  </si>
  <si>
    <t>https://www.ncbi.nlm.nih.gov/sra?linkname=bioproject_sra_all&amp;from_uid=294660</t>
  </si>
  <si>
    <t>https://www.ncbi.nlm.nih.gov/pmc/articles/PMC4749159/</t>
  </si>
  <si>
    <t>Transcriptome Analysis of Chemically-Induced Sensory Neuron Ablation in Zebrafish</t>
  </si>
  <si>
    <t>ftp://ftp.sra.ebi.ac.uk/vol1/fastq/SRR223/004/SRR2239194/SRR2239194.fastq.gz</t>
  </si>
  <si>
    <t>SRR2239193</t>
  </si>
  <si>
    <t>mutant control replicate 2</t>
  </si>
  <si>
    <t>ftp://ftp.sra.ebi.ac.uk/vol1/fastq/SRR223/003/SRR2239193/SRR2239193.fastq.gz</t>
  </si>
  <si>
    <t>SRR2239192</t>
  </si>
  <si>
    <t>mutant control replicate 1</t>
  </si>
  <si>
    <t>ftp://ftp.sra.ebi.ac.uk/vol1/fastq/SRR223/002/SRR2239192/SRR2239192.fastq.gz</t>
  </si>
  <si>
    <t>SRR2239179 &amp; SRR2239178</t>
  </si>
  <si>
    <t>wild-type control replicate 3</t>
  </si>
  <si>
    <r>
      <t>The single and joint toxicity effects of chlorpyrifos and beta-cypermethrin in zebrafish (</t>
    </r>
    <r>
      <rPr>
        <i/>
      </rPr>
      <t>Danio rerio</t>
    </r>
    <r>
      <t>) early life stages</t>
    </r>
  </si>
  <si>
    <t>ftp://ftp.sra.ebi.ac.uk/vol1/fastq/SRR223/008/SRR2239178/SRR2239178.fastq.gz</t>
  </si>
  <si>
    <t>SRR2239176 &amp; SRR2239177</t>
  </si>
  <si>
    <t>wild-type control replicate 2</t>
  </si>
  <si>
    <t>ftp://ftp.sra.ebi.ac.uk/vol1/fastq/SRR223/006/SRR2239176/SRR2239176.fastq.gz</t>
  </si>
  <si>
    <r>
      <t>The single and joint toxicity effects of chlorpyrifos and beta-cypermethrin in zebrafish (</t>
    </r>
    <r>
      <rPr>
        <i/>
      </rPr>
      <t>Danio rerio</t>
    </r>
    <r>
      <t>) early life stages</t>
    </r>
  </si>
  <si>
    <t>SRR2239174 &amp; SRR2239175</t>
  </si>
  <si>
    <t>wild-type control replicate 1</t>
  </si>
  <si>
    <t>ftp://ftp.sra.ebi.ac.uk/vol1/fastq/SRR223/004/SRR2239174/SRR2239174.fastq.gz</t>
  </si>
  <si>
    <r>
      <t>The single and joint toxicity effects of chlorpyrifos and beta-cypermethrin in zebrafish (</t>
    </r>
    <r>
      <rPr>
        <i/>
      </rPr>
      <t>Danio rerio</t>
    </r>
    <r>
      <t>) early life stages</t>
    </r>
  </si>
  <si>
    <t>PRJNA360813</t>
  </si>
  <si>
    <t>SRS1912555</t>
  </si>
  <si>
    <t>control high dose</t>
  </si>
  <si>
    <t>PRJNA169559</t>
  </si>
  <si>
    <t>https://www.ncbi.nlm.nih.gov/bioproject/PRJNA360813</t>
  </si>
  <si>
    <t>GSM953208</t>
  </si>
  <si>
    <t>2DPFETOH rep1</t>
  </si>
  <si>
    <t>http://journals.plos.org/plosone/article?id=10.1371/journal.pone.0179259</t>
  </si>
  <si>
    <t>Dose-dependent effects of gamma radiation on the early zebrafish development and gene expression</t>
  </si>
  <si>
    <t>https://www.ncbi.nlm.nih.gov/bioproject/169559</t>
  </si>
  <si>
    <t>https://www.ncbi.nlm.nih.gov/pmc/articles/PMC3434529/</t>
  </si>
  <si>
    <t>Research Resource: Whole Transcriptome RNA Sequencing Detects Multiple 1α,25-Dihydroxyvitamin D3-Sensitive Metabolic Pathways in Developing Zebrafish</t>
  </si>
  <si>
    <t>28 +- 1</t>
  </si>
  <si>
    <t xml:space="preserve">Embryos from the AB wild type strain were obtained from the NMBU zebrafish facility </t>
  </si>
  <si>
    <t>28-30</t>
  </si>
  <si>
    <t>The system water (SW) was prepared from particle and active charcoal filtered reverse osmosis (RO) deionized tap water, kept sterile by UV irradiation. To generate a conductivity of 500 μS/cm, general hardness (GH) of 4–5 and pH 7.5 (adjusted with 1M HCl), 155 mg synthetic sea salt (Instant Ocean, Blacksburg, USA), 53 mg sodium carbonate and 15 mg calcium chloride (Sigma-Aldrich) was added per liter RO water</t>
  </si>
  <si>
    <t>Segrest wild-type strain/Mayo Clinic Zebrafish Core Facility</t>
  </si>
  <si>
    <t>j.bakkers@hubrecht.eu</t>
  </si>
  <si>
    <r>
      <t xml:space="preserve">Instant Ocean media with embryo media, 1p-phenyl-2-thiourea, </t>
    </r>
    <r>
      <rPr>
        <b/>
      </rPr>
      <t>treated with ethanol</t>
    </r>
  </si>
  <si>
    <t>ftp://ftp.sra.ebi.ac.uk/vol1/fastq/SRR519/SRR519717/SRR519717_1.fastq.gz</t>
  </si>
  <si>
    <t>ftp://ftp.sra.ebi.ac.uk/vol1/fastq/SRR519/SRR519717/SRR519717_2.fastq.gz</t>
  </si>
  <si>
    <t>GSM953209</t>
  </si>
  <si>
    <t>2DPFETOH rep2</t>
  </si>
  <si>
    <t>ftp://ftp.sra.ebi.ac.uk/vol1/fastq/SRR516/004/SRR5163824/SRR5163824.fastq.gz</t>
  </si>
  <si>
    <r>
      <t xml:space="preserve">Instant Ocean media with embryo media, 1p-phenyl-2-thiourea, </t>
    </r>
    <r>
      <rPr>
        <b/>
      </rPr>
      <t>treated with ethanol</t>
    </r>
  </si>
  <si>
    <t>SRS1912547</t>
  </si>
  <si>
    <t>ftp://ftp.sra.ebi.ac.uk/vol1/fastq/SRR519/SRR519718/SRR519718_1.fastq.gz</t>
  </si>
  <si>
    <t>ftp://ftp.sra.ebi.ac.uk/vol1/fastq/SRR519/SRR519718/SRR519718_2.fastq.gz</t>
  </si>
  <si>
    <t>GSM953210</t>
  </si>
  <si>
    <t>2DPFETOH rep3</t>
  </si>
  <si>
    <t>ftp://ftp.sra.ebi.ac.uk/vol1/fastq/SRR516/006/SRR5163816/SRR5163816.fastq.gz</t>
  </si>
  <si>
    <r>
      <t xml:space="preserve">Instant Ocean media with embryo media, 1p-phenyl-2-thiourea, </t>
    </r>
    <r>
      <rPr>
        <b/>
      </rPr>
      <t>treated with ethanol</t>
    </r>
  </si>
  <si>
    <t>SRS1912559</t>
  </si>
  <si>
    <t>ftp://ftp.sra.ebi.ac.uk/vol1/fastq/SRR519/SRR519719/SRR519719_1.fastq.gz</t>
  </si>
  <si>
    <t>ftp://ftp.sra.ebi.ac.uk/vol1/fastq/SRR519/SRR519719/SRR519719_2.fastq.gz</t>
  </si>
  <si>
    <t>GSM953211</t>
  </si>
  <si>
    <t>2DPFETOH rep4</t>
  </si>
  <si>
    <r>
      <t xml:space="preserve">Instant Ocean media with embryo media, 1p-phenyl-2-thiourea, </t>
    </r>
    <r>
      <rPr>
        <b/>
      </rPr>
      <t>treated with ethanol</t>
    </r>
  </si>
  <si>
    <t>ftp://ftp.sra.ebi.ac.uk/vol1/fastq/SRR519/SRR519720/SRR519720_1.fastq.gz</t>
  </si>
  <si>
    <t>ftp://ftp.sra.ebi.ac.uk/vol1/fastq/SRR519/SRR519720/SRR519720_2.fastq.gz</t>
  </si>
  <si>
    <t>ftp://ftp.sra.ebi.ac.uk/vol1/fastq/SRR516/008/SRR5163828/SRR5163828.fastq.gz</t>
  </si>
  <si>
    <t>GSM953212</t>
  </si>
  <si>
    <t>2DPFETOH rep5</t>
  </si>
  <si>
    <t>SRS1912545</t>
  </si>
  <si>
    <t>control Low dose</t>
  </si>
  <si>
    <t>GSM2810888</t>
  </si>
  <si>
    <t>A1 (liver exposed to 1mM inorganic arsenic, Tg variation)</t>
  </si>
  <si>
    <r>
      <t xml:space="preserve">Instant Ocean media with embryo media, 1p-phenyl-2-thiourea, </t>
    </r>
    <r>
      <rPr>
        <b/>
      </rPr>
      <t>treated with ethanol</t>
    </r>
  </si>
  <si>
    <t>ftp://ftp.sra.ebi.ac.uk/vol1/fastq/SRR519/SRR519721/SRR519721_1.fastq.gz</t>
  </si>
  <si>
    <t>ftp://ftp.sra.ebi.ac.uk/vol1/fastq/SRR519/SRR519721/SRR519721_2.fastq.gz</t>
  </si>
  <si>
    <t>GSM953213</t>
  </si>
  <si>
    <t>4DPFETOH rep1</t>
  </si>
  <si>
    <t>ftp://ftp.sra.ebi.ac.uk/vol1/fastq/SRR516/004/SRR5163814/SRR5163814.fastq.gz</t>
  </si>
  <si>
    <t>SRS1912546</t>
  </si>
  <si>
    <t>Tg(fabp10:nls-mcherry) zebrafish larvae that were derived from incrossed parents of the same strain. The background of our transgenic lines were typically from mixed outcrosses of the transgenics to AB, TAB5, and TAB14 strains</t>
  </si>
  <si>
    <r>
      <t xml:space="preserve">Instant Ocean media with embryo media, 1p-phenyl-2-thiourea, </t>
    </r>
    <r>
      <rPr>
        <b/>
      </rPr>
      <t>treated with ethanol</t>
    </r>
  </si>
  <si>
    <t>ftp://ftp.sra.ebi.ac.uk/vol1/fastq/SRR519/SRR519722/SRR519722_1.fastq.gz</t>
  </si>
  <si>
    <t>ftp://ftp.sra.ebi.ac.uk/vol1/fastq/SRR519/SRR519722/SRR519722_2.fastq.gz</t>
  </si>
  <si>
    <t>GSM953214</t>
  </si>
  <si>
    <t>4DPFETOH rep2</t>
  </si>
  <si>
    <t>ftp://ftp.sra.ebi.ac.uk/vol1/fastq/SRR617/005/SRR6170095/SRR6170095_1.fastq.gz</t>
  </si>
  <si>
    <t>ftp://ftp.sra.ebi.ac.uk/vol1/fastq/SRR516/005/SRR5163815/SRR5163815.fastq.gz</t>
  </si>
  <si>
    <r>
      <t xml:space="preserve">Instant Ocean media with embryo media, 1p-phenyl-2-thiourea, </t>
    </r>
    <r>
      <rPr>
        <b/>
      </rPr>
      <t>treated with ethanol</t>
    </r>
  </si>
  <si>
    <t>ftp://ftp.sra.ebi.ac.uk/vol1/fastq/SRR617/005/SRR6170095/SRR6170095_2.fastq.gz</t>
  </si>
  <si>
    <t>ftp://ftp.sra.ebi.ac.uk/vol1/fastq/SRR519/SRR519723/SRR519723_1.fastq.gz</t>
  </si>
  <si>
    <t>kathryn.bambino@mssm.edu</t>
  </si>
  <si>
    <t>SRS1912548</t>
  </si>
  <si>
    <t>ftp://ftp.sra.ebi.ac.uk/vol1/fastq/SRR519/SRR519723/SRR519723_2.fastq.gz</t>
  </si>
  <si>
    <t>GSM953215</t>
  </si>
  <si>
    <t>4DPFETOH rep3</t>
  </si>
  <si>
    <t>GSM2810889</t>
  </si>
  <si>
    <r>
      <t xml:space="preserve">Instant Ocean media with embryo media, 1p-phenyl-2-thiourea, </t>
    </r>
    <r>
      <rPr>
        <b/>
      </rPr>
      <t>treated with ethanol</t>
    </r>
  </si>
  <si>
    <t>ftp://ftp.sra.ebi.ac.uk/vol1/fastq/SRR519/SRR519724/SRR519724_1.fastq.gz</t>
  </si>
  <si>
    <t>A2 (liver exposed to 1 mM inorganic arsenic, Tg variation)</t>
  </si>
  <si>
    <t>ftp://ftp.sra.ebi.ac.uk/vol1/fastq/SRR519/SRR519724/SRR519724_2.fastq.gz</t>
  </si>
  <si>
    <t>ftp://ftp.sra.ebi.ac.uk/vol1/fastq/SRR516/007/SRR5163817/SRR5163817.fastq.gz</t>
  </si>
  <si>
    <t>GSM953216</t>
  </si>
  <si>
    <t>4DPFETOH rep4</t>
  </si>
  <si>
    <t>ftp://ftp.sra.ebi.ac.uk/vol1/fastq/SRR617/006/SRR6170096/SRR6170096_1.fastq.gz</t>
  </si>
  <si>
    <t>ftp://ftp.sra.ebi.ac.uk/vol1/fastq/SRR617/006/SRR6170096/SRR6170096_2.fastq.gz</t>
  </si>
  <si>
    <r>
      <t xml:space="preserve">Instant Ocean media with embryo media, 1p-phenyl-2-thiourea, </t>
    </r>
    <r>
      <rPr>
        <b/>
      </rPr>
      <t>treated with ethanol</t>
    </r>
  </si>
  <si>
    <t>GSM2810890</t>
  </si>
  <si>
    <t>ftp://ftp.sra.ebi.ac.uk/vol1/fastq/SRR519/SRR519725/SRR519725_1.fastq.gz</t>
  </si>
  <si>
    <t>A3 (liver exposed to 1 mM inorganic arsenic, Tg variation)</t>
  </si>
  <si>
    <t>PRJEB12982</t>
  </si>
  <si>
    <t>ftp://ftp.sra.ebi.ac.uk/vol1/fastq/SRR519/SRR519725/SRR519725_2.fastq.gz</t>
  </si>
  <si>
    <t>ERS1079183</t>
  </si>
  <si>
    <t>72d313e0-e60c-11e5-bc69-3c4a9275d6c6</t>
  </si>
  <si>
    <t>GSM953217</t>
  </si>
  <si>
    <t>4DPFETOH rep5</t>
  </si>
  <si>
    <t>ftp://ftp.sra.ebi.ac.uk/vol1/fastq/SRR617/007/SRR6170097/SRR6170097_1.fastq.gz</t>
  </si>
  <si>
    <t>ftp://ftp.sra.ebi.ac.uk/vol1/fastq/SRR617/007/SRR6170097/SRR6170097_2.fastq.gz</t>
  </si>
  <si>
    <r>
      <t xml:space="preserve">Instant Ocean media with embryo media, 1p-phenyl-2-thiourea, </t>
    </r>
    <r>
      <rPr>
        <b/>
      </rPr>
      <t>treated with ethanol</t>
    </r>
  </si>
  <si>
    <t>ftp://ftp.sra.ebi.ac.uk/vol1/fastq/SRR519/SRR519726/SRR519726_1.fastq.gz</t>
  </si>
  <si>
    <t>https://www.ncbi.nlm.nih.gov/bioproject/?term=PRJEB12982</t>
  </si>
  <si>
    <t>ftp://ftp.sra.ebi.ac.uk/vol1/fastq/SRR519/SRR519726/SRR519726_2.fastq.gz</t>
  </si>
  <si>
    <t>GSM953218</t>
  </si>
  <si>
    <t>6DPFETOH rep1</t>
  </si>
  <si>
    <t>https://www.ncbi.nlm.nih.gov/pmc/articles/PMC5690287/</t>
  </si>
  <si>
    <r>
      <t xml:space="preserve">Instant Ocean media with embryo media, 1p-phenyl-2-thiourea, </t>
    </r>
    <r>
      <rPr>
        <b/>
      </rPr>
      <t>treated with ethanol</t>
    </r>
  </si>
  <si>
    <t>A high-resolution mRNA expression time course of embryonic development in zebrafish</t>
  </si>
  <si>
    <t>various</t>
  </si>
  <si>
    <t>wild-type HLF strain, Max Planck Institute for Heart and Lung Research</t>
  </si>
  <si>
    <t>Egg water (methylene blue + 1.8 g red salt)</t>
  </si>
  <si>
    <t>Over 700 datasets for this study (huge development study), only including days 4-5</t>
  </si>
  <si>
    <t>ftp://ftp.sra.ebi.ac.uk/vol1/fastq/SRR519/SRR519727/SRR519727_1.fastq.gz</t>
  </si>
  <si>
    <t>ftp://ftp.sra.ebi.ac.uk/vol1/fastq/ERR144/000/ERR1442600/ERR1442600_1.fastq.gz</t>
  </si>
  <si>
    <t>ftp://ftp.sra.ebi.ac.uk/vol1/fastq/SRR519/SRR519727/SRR519727_2.fastq.gz</t>
  </si>
  <si>
    <t>ftp://ftp.sra.ebi.ac.uk/vol1/fastq/ERR144/000/ERR1442600/ERR1442600_2.fastq.gz</t>
  </si>
  <si>
    <t>GSM953219</t>
  </si>
  <si>
    <t>6DPFETOH rep2</t>
  </si>
  <si>
    <t>and Nathan Yeung</t>
  </si>
  <si>
    <t>ERS1079181</t>
  </si>
  <si>
    <t>72c72d00-e60c-11e5-bc69-3c4a9275d6c6</t>
  </si>
  <si>
    <r>
      <t xml:space="preserve">Instant Ocean media with embryo media, 1p-phenyl-2-thiourea, </t>
    </r>
    <r>
      <rPr>
        <b/>
      </rPr>
      <t>treated with ethanol</t>
    </r>
  </si>
  <si>
    <t>ftp://ftp.sra.ebi.ac.uk/vol1/fastq/SRR519/SRR519728/SRR519728_1.fastq.gz</t>
  </si>
  <si>
    <t>ftp://ftp.sra.ebi.ac.uk/vol1/fastq/ERR144/009/ERR1442599/ERR1442599_1.fastq.gz</t>
  </si>
  <si>
    <t>ftp://ftp.sra.ebi.ac.uk/vol1/fastq/SRR519/SRR519728/SRR519728_2.fastq.gz</t>
  </si>
  <si>
    <t>ftp://ftp.sra.ebi.ac.uk/vol1/fastq/ERR144/009/ERR1442599/ERR1442599_2.fastq.gz</t>
  </si>
  <si>
    <t>GSM953220</t>
  </si>
  <si>
    <t>6DPFETOH rep3</t>
  </si>
  <si>
    <t>SRR3371422</t>
  </si>
  <si>
    <t>ERS1079180</t>
  </si>
  <si>
    <t>72bb6d30-e60c-11e5-bc69-3c4a9275d6c6</t>
  </si>
  <si>
    <r>
      <t xml:space="preserve">Instant Ocean media with embryo media, 1p-phenyl-2-thiourea, </t>
    </r>
    <r>
      <rPr>
        <b/>
      </rPr>
      <t>treated with ethanol</t>
    </r>
  </si>
  <si>
    <t>ftp://ftp.sra.ebi.ac.uk/vol1/fastq/SRR519/SRR519729/SRR519729_1.fastq.gz</t>
  </si>
  <si>
    <t>ftp://ftp.sra.ebi.ac.uk/vol1/fastq/SRR519/SRR519729/SRR519729_2.fastq.gz</t>
  </si>
  <si>
    <t>Cortisol_3</t>
  </si>
  <si>
    <t>GSM953221</t>
  </si>
  <si>
    <t>6DPFETOH rep4</t>
  </si>
  <si>
    <t>ftp://ftp.sra.ebi.ac.uk/vol1/fastq/ERR144/008/ERR1442598/ERR1442598_1.fastq.gz</t>
  </si>
  <si>
    <t>ftp://ftp.sra.ebi.ac.uk/vol1/fastq/ERR144/008/ERR1442598/ERR1442598_2.fastq.gz</t>
  </si>
  <si>
    <t>ERS1079179</t>
  </si>
  <si>
    <t>72afad60-e60c-11e5-bc69-3c4a9275d6c6</t>
  </si>
  <si>
    <r>
      <t xml:space="preserve">Instant Ocean media with embryo media, 1p-phenyl-2-thiourea, </t>
    </r>
    <r>
      <rPr>
        <b/>
      </rPr>
      <t>treated with ethanol</t>
    </r>
  </si>
  <si>
    <t>ftp://ftp.sra.ebi.ac.uk/vol1/fastq/SRR519/SRR519730/SRR519730_1.fastq.gz</t>
  </si>
  <si>
    <t>ftp://ftp.sra.ebi.ac.uk/vol1/fastq/SRR519/SRR519730/SRR519730_2.fastq.gz</t>
  </si>
  <si>
    <t>GSM953222</t>
  </si>
  <si>
    <t>6DPFETOH rep5</t>
  </si>
  <si>
    <t>ftp://ftp.sra.ebi.ac.uk/vol1/fastq/SRR337/002/SRR3371422/SRR3371422_1.fastq.gz</t>
  </si>
  <si>
    <t>ftp://ftp.sra.ebi.ac.uk/vol1/fastq/ERR144/007/ERR1442597/ERR1442597_1.fastq.gz</t>
  </si>
  <si>
    <t>ftp://ftp.sra.ebi.ac.uk/vol1/fastq/ERR144/007/ERR1442597/ERR1442597_2.fastq.gz</t>
  </si>
  <si>
    <t>ftp://ftp.sra.ebi.ac.uk/vol1/fastq/SRR337/002/SRR3371422/SRR3371422_2.fastq.gz</t>
  </si>
  <si>
    <t>ERS1079178</t>
  </si>
  <si>
    <t>72a3ed90-e60c-11e5-bc69-3c4a9275d6c6</t>
  </si>
  <si>
    <r>
      <t xml:space="preserve">Instant Ocean media with embryo media, 1p-phenyl-2-thiourea, </t>
    </r>
    <r>
      <rPr>
        <b/>
      </rPr>
      <t>treated with ethanol</t>
    </r>
  </si>
  <si>
    <t>ftp://ftp.sra.ebi.ac.uk/vol1/fastq/SRR519/SRR519731/SRR519731_1.fastq.gz</t>
  </si>
  <si>
    <t>SRR3371421</t>
  </si>
  <si>
    <t>Cortisol_2</t>
  </si>
  <si>
    <t>ftp://ftp.sra.ebi.ac.uk/vol1/fastq/SRR519/SRR519731/SRR519731_2.fastq.gz</t>
  </si>
  <si>
    <t>GSM953223</t>
  </si>
  <si>
    <t>7DPFETOH rep1</t>
  </si>
  <si>
    <t>ftp://ftp.sra.ebi.ac.uk/vol1/fastq/ERR144/006/ERR1442596/ERR1442596_1.fastq.gz</t>
  </si>
  <si>
    <t>ftp://ftp.sra.ebi.ac.uk/vol1/fastq/ERR144/006/ERR1442596/ERR1442596_2.fastq.gz</t>
  </si>
  <si>
    <t>ERS1079176</t>
  </si>
  <si>
    <t>729806b0-e60c-11e5-bc69-3c4a9275d6c6; ZMP_phenotype_121_E</t>
  </si>
  <si>
    <t>ftp://ftp.sra.ebi.ac.uk/vol1/fastq/SRR337/001/SRR3371421/SRR3371421_1.fastq.gz</t>
  </si>
  <si>
    <r>
      <t xml:space="preserve">Instant Ocean media with embryo media, 1p-phenyl-2-thiourea, </t>
    </r>
    <r>
      <rPr>
        <b/>
      </rPr>
      <t>treated with ethanol</t>
    </r>
  </si>
  <si>
    <t>ftp://ftp.sra.ebi.ac.uk/vol1/fastq/SRR337/001/SRR3371421/SRR3371421_2.fastq.gz</t>
  </si>
  <si>
    <t>ftp://ftp.sra.ebi.ac.uk/vol1/fastq/SRR519/SRR519732/SRR519732_1.fastq.gz</t>
  </si>
  <si>
    <t>ftp://ftp.sra.ebi.ac.uk/vol1/fastq/SRR519/SRR519732/SRR519732_2.fastq.gz</t>
  </si>
  <si>
    <t>SRR3371420</t>
  </si>
  <si>
    <t>Cortisol_1</t>
  </si>
  <si>
    <t>GSM953224</t>
  </si>
  <si>
    <t>7DPFETOH rep2</t>
  </si>
  <si>
    <t>ftp://ftp.sra.ebi.ac.uk/vol1/fastq/ERR144/005/ERR1442595/ERR1442595_1.fastq.gz</t>
  </si>
  <si>
    <t>ftp://ftp.sra.ebi.ac.uk/vol1/fastq/ERR144/005/ERR1442595/ERR1442595_2.fastq.gz</t>
  </si>
  <si>
    <t>ERS1079175</t>
  </si>
  <si>
    <r>
      <t xml:space="preserve">Instant Ocean media with embryo media, 1p-phenyl-2-thiourea, </t>
    </r>
    <r>
      <rPr>
        <b/>
      </rPr>
      <t>treated with ethanol</t>
    </r>
  </si>
  <si>
    <t>ftp://ftp.sra.ebi.ac.uk/vol1/fastq/SRR519/SRR519733/SRR519733_1.fastq.gz</t>
  </si>
  <si>
    <t>ftp://ftp.sra.ebi.ac.uk/vol1/fastq/SRR337/000/SRR3371420/SRR3371420_1.fastq.gz</t>
  </si>
  <si>
    <t>ftp://ftp.sra.ebi.ac.uk/vol1/fastq/SRR519/SRR519733/SRR519733_2.fastq.gz</t>
  </si>
  <si>
    <t>ftp://ftp.sra.ebi.ac.uk/vol1/fastq/SRR337/000/SRR3371420/SRR3371420_2.fastq.gz</t>
  </si>
  <si>
    <t>GSM953225</t>
  </si>
  <si>
    <t>7DPFETOH rep3</t>
  </si>
  <si>
    <t>ftp://ftp.sra.ebi.ac.uk/vol1/fastq/ERR144/004/ERR1442594/ERR1442594_1.fastq.gz</t>
  </si>
  <si>
    <r>
      <t xml:space="preserve">Instant Ocean media with embryo media, 1p-phenyl-2-thiourea, </t>
    </r>
    <r>
      <rPr>
        <b/>
      </rPr>
      <t>treated with ethanol</t>
    </r>
  </si>
  <si>
    <t>ftp://ftp.sra.ebi.ac.uk/vol1/fastq/SRR519/SRR519734/SRR519734_1.fastq.gz</t>
  </si>
  <si>
    <t>ftp://ftp.sra.ebi.ac.uk/vol1/fastq/ERR144/004/ERR1442594/ERR1442594_2.fastq.gz</t>
  </si>
  <si>
    <t>ftp://ftp.sra.ebi.ac.uk/vol1/fastq/SRR519/SRR519734/SRR519734_2.fastq.gz</t>
  </si>
  <si>
    <t>ERS1079174</t>
  </si>
  <si>
    <t>GSM953226</t>
  </si>
  <si>
    <t>728038f0-e60c-11e5-bc69-3c4a9275d6c6; ZMP_phenotype_121_C</t>
  </si>
  <si>
    <t>7DPFETOH rep4</t>
  </si>
  <si>
    <r>
      <t xml:space="preserve">Instant Ocean media with embryo media, 1p-phenyl-2-thiourea, </t>
    </r>
    <r>
      <rPr>
        <b/>
      </rPr>
      <t>treated with ethanol</t>
    </r>
  </si>
  <si>
    <t>ftp://ftp.sra.ebi.ac.uk/vol1/fastq/SRR519/SRR519735/SRR519735_1.fastq.gz</t>
  </si>
  <si>
    <t>ftp://ftp.sra.ebi.ac.uk/vol1/fastq/ERR144/003/ERR1442593/ERR1442593_1.fastq.gz</t>
  </si>
  <si>
    <t>ftp://ftp.sra.ebi.ac.uk/vol1/fastq/SRR519/SRR519735/SRR519735_2.fastq.gz</t>
  </si>
  <si>
    <t>GSM953227</t>
  </si>
  <si>
    <t>7DPFETOH rep5</t>
  </si>
  <si>
    <t>ftp://ftp.sra.ebi.ac.uk/vol1/fastq/ERR144/003/ERR1442593/ERR1442593_2.fastq.gz</t>
  </si>
  <si>
    <t>ERS1079172</t>
  </si>
  <si>
    <t>72747920-e60c-11e5-bc69-3c4a9275d6c6</t>
  </si>
  <si>
    <r>
      <t>Instant Ocean media with embryo media, 1p-phenyl-2-thiourea,</t>
    </r>
    <r>
      <rPr>
        <b/>
      </rPr>
      <t xml:space="preserve"> treated with ethanol</t>
    </r>
  </si>
  <si>
    <t>ftp://ftp.sra.ebi.ac.uk/vol1/fastq/SRR519/SRR519736/SRR519736_1.fastq.gz</t>
  </si>
  <si>
    <t>ftp://ftp.sra.ebi.ac.uk/vol1/fastq/SRR519/SRR519736/SRR519736_2.fastq.gz</t>
  </si>
  <si>
    <t>ftp://ftp.sra.ebi.ac.uk/vol1/fastq/ERR144/002/ERR1442592/ERR1442592_1.fastq.gz</t>
  </si>
  <si>
    <t>ftp://ftp.sra.ebi.ac.uk/vol1/fastq/ERR144/002/ERR1442592/ERR1442592_2.fastq.gz</t>
  </si>
  <si>
    <t>ERS1079171</t>
  </si>
  <si>
    <t>72689240-e60c-11e5-bc69-3c4a9275d6c6</t>
  </si>
  <si>
    <t>ftp://ftp.sra.ebi.ac.uk/vol1/fastq/ERR144/001/ERR1442591/ERR1442591_1.fastq.gz</t>
  </si>
  <si>
    <t>ftp://ftp.sra.ebi.ac.uk/vol1/fastq/ERR144/001/ERR1442591/ERR1442591_2.fastq.gz</t>
  </si>
  <si>
    <t>PRJEB7244</t>
  </si>
  <si>
    <t>ERS626227</t>
  </si>
  <si>
    <t>ZMP_phenotype_122_5dpf_pool11-sc-2190214</t>
  </si>
  <si>
    <t>longyong@ihb.ac.cn</t>
  </si>
  <si>
    <t>https://www.ncbi.nlm.nih.gov/bioproject/?term=PRJEB7244</t>
  </si>
  <si>
    <t>more of the above (different archive link tho)</t>
  </si>
  <si>
    <t>ftp://ftp.sra.ebi.ac.uk/vol1/fastq/ERR830/ERR830319/ERR830319_1.fastq.gz</t>
  </si>
  <si>
    <t>ftp://ftp.sra.ebi.ac.uk/vol1/fastq/ERR830/ERR830319/ERR830319_2.fastq.gz</t>
  </si>
  <si>
    <t>ERS626226</t>
  </si>
  <si>
    <t>ZMP_phenotype_122_5dpf_pool10-sc-2190213</t>
  </si>
  <si>
    <t>command-F was used to find all the day 4 + 5 samples</t>
  </si>
  <si>
    <t>ftp://ftp.sra.ebi.ac.uk/vol1/fastq/ERR830/ERR830318/ERR830318_1.fastq.gz</t>
  </si>
  <si>
    <t>ftp://ftp.sra.ebi.ac.uk/vol1/fastq/ERR830/ERR830318/ERR830318_2.fastq.gz</t>
  </si>
  <si>
    <t>ERS626225</t>
  </si>
  <si>
    <t>ZMP_phenotype_122_5dpf_pool9-sc-2190212</t>
  </si>
  <si>
    <t>SRR633550 &amp; SRR633551</t>
  </si>
  <si>
    <t>dataset for sample hypo1</t>
  </si>
  <si>
    <t>ftp://ftp.sra.ebi.ac.uk/vol1/fastq/SRR633/SRR633550/SRR633550_1.fastq.gz</t>
  </si>
  <si>
    <t>PRJNA389374</t>
  </si>
  <si>
    <t>ftp://ftp.sra.ebi.ac.uk/vol1/fastq/ERR830/ERR830317/ERR830317_1.fastq.gz</t>
  </si>
  <si>
    <t xml:space="preserve">SRR5681433	</t>
  </si>
  <si>
    <t>control_zebrafish</t>
  </si>
  <si>
    <t>ftp://ftp.sra.ebi.ac.uk/vol1/fastq/SRR633/SRR633550/SRR633550_2.fastq.gz</t>
  </si>
  <si>
    <t>ftp://ftp.sra.ebi.ac.uk/vol1/fastq/ERR830/ERR830317/ERR830317_2.fastq.gz</t>
  </si>
  <si>
    <t xml:space="preserve">SRR633552 &amp; SRR633553	</t>
  </si>
  <si>
    <t>ERS626224</t>
  </si>
  <si>
    <t>dataset for sample hypo2</t>
  </si>
  <si>
    <t>https://www.ncbi.nlm.nih.gov/sra/?term=PRJNA389374</t>
  </si>
  <si>
    <t>ZMP_phenotype_122_5dpf_pool8-sc-2190211</t>
  </si>
  <si>
    <t>https://twin.sci-hub.tw/63c929299a155d17201d91bc848aed0f/zhou2018.pdf#view=FitH</t>
  </si>
  <si>
    <t>ftp://ftp.sra.ebi.ac.uk/vol1/fastq/ERR830/ERR830316/ERR830316_1.fastq.gz</t>
  </si>
  <si>
    <t>ftp://ftp.sra.ebi.ac.uk/vol1/fastq/ERR830/ERR830316/ERR830316_2.fastq.gz</t>
  </si>
  <si>
    <t>Functional roles of eriocalyxin B in zebrafish revealed by transcriptome analysis</t>
  </si>
  <si>
    <t>ERS626223</t>
  </si>
  <si>
    <t>ZMP_phenotype_122_5dpf_pool7-sc-2190210</t>
  </si>
  <si>
    <t>10L:14D</t>
  </si>
  <si>
    <t>26-27</t>
  </si>
  <si>
    <t>Zebrafish International Resource Center, University of Oregon</t>
  </si>
  <si>
    <t>Instant Ocean Salt at 0.06g/L</t>
  </si>
  <si>
    <t>Transgenic zebrafish line Tg(fli1:EGFP)y1 in which the endothelial cells expressed enhanced Green FLuorescent Proteins</t>
  </si>
  <si>
    <t>ftp://ftp.sra.ebi.ac.uk/vol1/fastq/ERR830/ERR830315/ERR830315_1.fastq.gz</t>
  </si>
  <si>
    <t>ftp://ftp.sra.ebi.ac.uk/vol1/fastq/SRR568/003/SRR5681433/SRR5681433_1.fastq.gz</t>
  </si>
  <si>
    <t>ftp://ftp.sra.ebi.ac.uk/vol1/fastq/ERR830/ERR830315/ERR830315_2.fastq.gz</t>
  </si>
  <si>
    <t>ftp://ftp.sra.ebi.ac.uk/vol1/fastq/SRR568/003/SRR5681433/SRR5681433_2.fastq.gz</t>
  </si>
  <si>
    <t>ERS626222</t>
  </si>
  <si>
    <t>ZMP_phenotype_122_5dpf_pool6-sc-2190209</t>
  </si>
  <si>
    <t>ftp://ftp.sra.ebi.ac.uk/vol1/fastq/SRR633/SRR633552/SRR633552_1.fastq.gz</t>
  </si>
  <si>
    <t>ftp://ftp.sra.ebi.ac.uk/vol1/fastq/SRR633/SRR633552/SRR633552_2.fastq.gz</t>
  </si>
  <si>
    <t>SRR633554 &amp; SRR633555</t>
  </si>
  <si>
    <t>PRJNA198908</t>
  </si>
  <si>
    <t>dataset for sample hypo3</t>
  </si>
  <si>
    <t>SRX271979</t>
  </si>
  <si>
    <t>GSM1129641: 3dpf_embryo_515s6</t>
  </si>
  <si>
    <t>ftp://ftp.sra.ebi.ac.uk/vol1/fastq/ERR830/ERR830314/ERR830314_1.fastq.gz</t>
  </si>
  <si>
    <t>ftp://ftp.sra.ebi.ac.uk/vol1/fastq/ERR830/ERR830314/ERR830314_2.fastq.gz</t>
  </si>
  <si>
    <t>ERS626221</t>
  </si>
  <si>
    <t>ftp://ftp.sra.ebi.ac.uk/vol1/fastq/SRR633/SRR633554/SRR633554_1.fastq.gz</t>
  </si>
  <si>
    <t>ZMP_phenotype_122_5dpf_pool5-sc-2190208</t>
  </si>
  <si>
    <t>https://www.ncbi.nlm.nih.gov/bioproject/PRJNA198908</t>
  </si>
  <si>
    <t>ftp://ftp.sra.ebi.ac.uk/vol1/fastq/SRR633/SRR633554/SRR633554_2.fastq.gz</t>
  </si>
  <si>
    <t>ftp://ftp.sra.ebi.ac.uk/vol1/fastq/ERR830/ERR830313/ERR830313_1.fastq.gz</t>
  </si>
  <si>
    <t>https://www.ncbi.nlm.nih.gov/pubmed?Db=pubmed&amp;DbFrom=bioproject&amp;Cmd=Link&amp;LinkName=bioproject_pubmed&amp;LinkReadableName=PubMed&amp;ordinalpos=1&amp;IdsFromResult=198908</t>
  </si>
  <si>
    <t>ftp://ftp.sra.ebi.ac.uk/vol1/fastq/ERR830/ERR830313/ERR830313_2.fastq.gz</t>
  </si>
  <si>
    <t>ERS626220</t>
  </si>
  <si>
    <t>ZMP_phenotype_122_5dpf_pool4-sc-2190207</t>
  </si>
  <si>
    <t>Gene expression analysis of zebrafish melanocytes, iridophores, and retinal pigmented epithelium reveals indicators of biological function and developmental origin</t>
  </si>
  <si>
    <t>ftp://ftp.sra.ebi.ac.uk/vol1/fastq/ERR830/ERR830312/ERR830312_1.fastq.gz</t>
  </si>
  <si>
    <t>SRR633544 &amp; SRR633545</t>
  </si>
  <si>
    <t>ftp://ftp.sra.ebi.ac.uk/vol1/fastq/ERR830/ERR830312/ERR830312_2.fastq.gz</t>
  </si>
  <si>
    <t>ERS626219</t>
  </si>
  <si>
    <t>ZMP_phenotype_122_5dpf_pool3-sc-2190206</t>
  </si>
  <si>
    <t>Washington University</t>
  </si>
  <si>
    <t>ftp://ftp.sra.ebi.ac.uk/vol1/fastq/SRR835/SRR835183/SRR835183.fastq.gz</t>
  </si>
  <si>
    <t>dataset for sample cold1</t>
  </si>
  <si>
    <t>ftp://ftp.sra.ebi.ac.uk/vol1/fastq/ERR830/ERR830311/ERR830311_1.fastq.gz</t>
  </si>
  <si>
    <t>PRJAN198908</t>
  </si>
  <si>
    <t>SRX271978</t>
  </si>
  <si>
    <t>GSM1129640: 3dpf_embryo_318s5</t>
  </si>
  <si>
    <t>ftp://ftp.sra.ebi.ac.uk/vol1/fastq/ERR830/ERR830311/ERR830311_2.fastq.gz</t>
  </si>
  <si>
    <t>ERS626218</t>
  </si>
  <si>
    <t>ZMP_phenotype_122_5dpf_pool2-sc-2190205</t>
  </si>
  <si>
    <t>ftp://ftp.sra.ebi.ac.uk/vol1/fastq/SRR835/SRR835182/SRR835182.fastq.gz</t>
  </si>
  <si>
    <t>SRX271977</t>
  </si>
  <si>
    <t>GSM1129639: 3dpf_embryo_318s4</t>
  </si>
  <si>
    <t>ftp://ftp.sra.ebi.ac.uk/vol1/fastq/ERR830/ERR830310/ERR830310_1.fastq.gz</t>
  </si>
  <si>
    <t>ftp://ftp.sra.ebi.ac.uk/vol1/fastq/ERR830/ERR830310/ERR830310_2.fastq.gz</t>
  </si>
  <si>
    <t>ERS626217</t>
  </si>
  <si>
    <t>ZMP_phenotype_122_5dpf_pool1-sc-2190204</t>
  </si>
  <si>
    <t>ftp://ftp.sra.ebi.ac.uk/vol1/fastq/SRR835/SRR835181/SRR835181.fastq.gz</t>
  </si>
  <si>
    <t>ftp://ftp.sra.ebi.ac.uk/vol1/fastq/ERR830/ERR830309/ERR830309_1.fastq.gz</t>
  </si>
  <si>
    <t>ftp://ftp.sra.ebi.ac.uk/vol1/fastq/ERR830/ERR830309/ERR830309_2.fastq.gz</t>
  </si>
  <si>
    <t>SRX271976</t>
  </si>
  <si>
    <t>GSM1129638: rpeh_143h_31_436</t>
  </si>
  <si>
    <t>ERS626216</t>
  </si>
  <si>
    <t>ZMP_phenotype_122_5dpf_E12-sc-2190203</t>
  </si>
  <si>
    <t>ftp://ftp.sra.ebi.ac.uk/vol1/fastq/ERR830/ERR830308/ERR830308_1.fastq.gz</t>
  </si>
  <si>
    <t>ftp://ftp.sra.ebi.ac.uk/vol1/fastq/ERR830/ERR830308/ERR830308_2.fastq.gz</t>
  </si>
  <si>
    <t>ERS626215</t>
  </si>
  <si>
    <t>ZMP_phenotype_122_5dpf_E11-sc-2190202</t>
  </si>
  <si>
    <t>ftp://ftp.sra.ebi.ac.uk/vol1/fastq/ERR830/ERR830307/ERR830307_1.fastq.gz</t>
  </si>
  <si>
    <t>ftp://ftp.sra.ebi.ac.uk/vol1/fastq/ERR830/ERR830307/ERR830307_2.fastq.gz</t>
  </si>
  <si>
    <t>ERS626214</t>
  </si>
  <si>
    <t>ZMP_phenotype_122_5dpf_E10-sc-2190201</t>
  </si>
  <si>
    <t>ftp://ftp.sra.ebi.ac.uk/vol1/fastq/ERR830/ERR830306/ERR830306_1.fastq.gz</t>
  </si>
  <si>
    <t>ftp://ftp.sra.ebi.ac.uk/vol1/fastq/ERR830/ERR830306/ERR830306_2.fastq.gz</t>
  </si>
  <si>
    <t>ERS626213</t>
  </si>
  <si>
    <t>28 -&gt; 18 -&gt; 10</t>
  </si>
  <si>
    <t>ZMP_phenotype_122_5dpf_E9-sc-2190200</t>
  </si>
  <si>
    <t>ftp://ftp.sra.ebi.ac.uk/vol1/fastq/SRR835/SRR835180/SRR835180.fastq.gz</t>
  </si>
  <si>
    <t>To investigate the development of cross-resistance to hypoxia and cold, zebrafish larvae were first acclimated 18°C in air (pre-cold) for 24 h, the controls were maintained in air at 28°C. After acclimation, larvae were exposed to lethal cold (10°C, in air) for 24 h</t>
  </si>
  <si>
    <t>SRX271975</t>
  </si>
  <si>
    <t>GSM1129637: rpeh_143h_31_351</t>
  </si>
  <si>
    <t>ftp://ftp.sra.ebi.ac.uk/vol1/fastq/ERR830/ERR830305/ERR830305_1.fastq.gz</t>
  </si>
  <si>
    <t>ftp://ftp.sra.ebi.ac.uk/vol1/fastq/ERR830/ERR830305/ERR830305_2.fastq.gz</t>
  </si>
  <si>
    <t>ERS626212</t>
  </si>
  <si>
    <t>ZMP_phenotype_122_5dpf_E8-sc-2190199</t>
  </si>
  <si>
    <t>ftp://ftp.sra.ebi.ac.uk/vol1/fastq/ERR830/ERR830304/ERR830304_1.fastq.gz</t>
  </si>
  <si>
    <t>ftp://ftp.sra.ebi.ac.uk/vol1/fastq/ERR830/ERR830304/ERR830304_2.fastq.gz</t>
  </si>
  <si>
    <t>ftp://ftp.sra.ebi.ac.uk/vol1/fastq/SRR633/SRR633544/SRR633544_1.fastq.gz</t>
  </si>
  <si>
    <t>ERS626211</t>
  </si>
  <si>
    <t>ZMP_phenotype_122_5dpf_E7-sc-2190198</t>
  </si>
  <si>
    <t>ftp://ftp.sra.ebi.ac.uk/vol1/fastq/SRR835/SRR835179/SRR835179.fastq.gz</t>
  </si>
  <si>
    <t>ftp://ftp.sra.ebi.ac.uk/vol1/fastq/SRR633/SRR633544/SRR633544_2.fastq.gz</t>
  </si>
  <si>
    <t>ftp://ftp.sra.ebi.ac.uk/vol1/fastq/ERR830/ERR830303/ERR830303_1.fastq.gz</t>
  </si>
  <si>
    <t>SRX271974</t>
  </si>
  <si>
    <t>ftp://ftp.sra.ebi.ac.uk/vol1/fastq/ERR830/ERR830303/ERR830303_2.fastq.gz</t>
  </si>
  <si>
    <t>GSM1129636: rpeh_86h_33_436</t>
  </si>
  <si>
    <t>ERS626210</t>
  </si>
  <si>
    <t>ZMP_phenotype_122_5dpf_E7-sc-2190197</t>
  </si>
  <si>
    <t>ftp://ftp.sra.ebi.ac.uk/vol1/fastq/ERR830/ERR830302/ERR830302_1.fastq.gz</t>
  </si>
  <si>
    <t>ftp://ftp.sra.ebi.ac.uk/vol1/fastq/ERR830/ERR830302/ERR830302_2.fastq.gz</t>
  </si>
  <si>
    <t>ERS626209</t>
  </si>
  <si>
    <t>ZMP_phenotype_122_5dpf_E5-sc-2190196</t>
  </si>
  <si>
    <t>SRR633546 &amp; SRR633547</t>
  </si>
  <si>
    <t>dataset for sample cold2</t>
  </si>
  <si>
    <t>ftp://ftp.sra.ebi.ac.uk/vol1/fastq/ERR830/ERR830301/ERR830301_1.fastq.gz</t>
  </si>
  <si>
    <t>ftp://ftp.sra.ebi.ac.uk/vol1/fastq/ERR830/ERR830301/ERR830301_2.fastq.gz</t>
  </si>
  <si>
    <t>ERS626208</t>
  </si>
  <si>
    <t>ftp://ftp.sra.ebi.ac.uk/vol1/fastq/SRR633/SRR633546/SRR633546_1.fastq.gz</t>
  </si>
  <si>
    <t>ZMP_phenotype_122_5dpf_E4-sc-2190195</t>
  </si>
  <si>
    <t>ftp://ftp.sra.ebi.ac.uk/vol1/fastq/SRR835/SRR835178/SRR835178.fastq.gz</t>
  </si>
  <si>
    <t>ftp://ftp.sra.ebi.ac.uk/vol1/fastq/SRR633/SRR633546/SRR633546_2.fastq.gz</t>
  </si>
  <si>
    <t>SRX271973</t>
  </si>
  <si>
    <t>GSM1129635: rpeh_86h_33_351</t>
  </si>
  <si>
    <t>SRR633548 &amp;SRR633549</t>
  </si>
  <si>
    <t>dataset for sample cold3</t>
  </si>
  <si>
    <t>ftp://ftp.sra.ebi.ac.uk/vol1/fastq/ERR830/ERR830300/ERR830300_1.fastq.gz</t>
  </si>
  <si>
    <t>ftp://ftp.sra.ebi.ac.uk/vol1/fastq/ERR830/ERR830300/ERR830300_2.fastq.gz</t>
  </si>
  <si>
    <t>ERS626207</t>
  </si>
  <si>
    <t>ZMP_phenotype_122_5dpf_E3-sc-2190194</t>
  </si>
  <si>
    <t>ftp://ftp.sra.ebi.ac.uk/vol1/fastq/SRR633/SRR633548/SRR633548_1.fastq.gz</t>
  </si>
  <si>
    <t>ftp://ftp.sra.ebi.ac.uk/vol1/fastq/SRR835/SRR835177/SRR835177.fastq.gz</t>
  </si>
  <si>
    <t>ftp://ftp.sra.ebi.ac.uk/vol1/fastq/SRR633/SRR633548/SRR633548_2.fastq.gz</t>
  </si>
  <si>
    <t>SRX271972</t>
  </si>
  <si>
    <t>GSM1129634: rpeh_86h_32_436</t>
  </si>
  <si>
    <t>ftp://ftp.sra.ebi.ac.uk/vol1/fastq/ERR830/ERR830299/ERR830299_1.fastq.gz</t>
  </si>
  <si>
    <t>ftp://ftp.sra.ebi.ac.uk/vol1/fastq/ERR830/ERR830299/ERR830299_2.fastq.gz</t>
  </si>
  <si>
    <t>ERS626206</t>
  </si>
  <si>
    <t>ZMP_phenotype_122_5dpf_E2-sc-2190193</t>
  </si>
  <si>
    <t>ftp://ftp.sra.ebi.ac.uk/vol1/fastq/SRR835/SRR835176/SRR835176.fastq.gz</t>
  </si>
  <si>
    <t>SRX271971</t>
  </si>
  <si>
    <t>GSM1129633: rpeh_86h_32_351</t>
  </si>
  <si>
    <t xml:space="preserve">	pio@stowers.org</t>
  </si>
  <si>
    <t>ftp://ftp.sra.ebi.ac.uk/vol1/fastq/ERR830/ERR830298/ERR830298_1.fastq.gz</t>
  </si>
  <si>
    <t>ftp://ftp.sra.ebi.ac.uk/vol1/fastq/ERR830/ERR830298/ERR830298_2.fastq.gz</t>
  </si>
  <si>
    <t>ERS626205</t>
  </si>
  <si>
    <t>ZMP_phenotype_122_5dpf_E1-sc-2190192</t>
  </si>
  <si>
    <t>ftp://ftp.sra.ebi.ac.uk/vol1/fastq/SRR835/SRR835175/SRR835175.fastq.gz</t>
  </si>
  <si>
    <t>ftp://ftp.sra.ebi.ac.uk/vol1/fastq/ERR830/ERR830297/ERR830297_1.fastq.gz</t>
  </si>
  <si>
    <t>ftp://ftp.sra.ebi.ac.uk/vol1/fastq/ERR830/ERR830297/ERR830297_2.fastq.gz</t>
  </si>
  <si>
    <t>SRX271970</t>
  </si>
  <si>
    <t>GSM1129632: rpeleye_77h_48_440</t>
  </si>
  <si>
    <t>ERS626204</t>
  </si>
  <si>
    <t>ZMP_phenotype_121_4dpf_pool11-sc-2190191</t>
  </si>
  <si>
    <t>ftp://ftp.sra.ebi.ac.uk/vol1/fastq/ERR830/ERR830296/ERR830296_1.fastq.gz</t>
  </si>
  <si>
    <t>ftp://ftp.sra.ebi.ac.uk/vol1/fastq/ERR830/ERR830296/ERR830296_2.fastq.gz</t>
  </si>
  <si>
    <t>ERS626203</t>
  </si>
  <si>
    <t>ZMP_phenotype_121_4dpf_pool10-sc-2190190</t>
  </si>
  <si>
    <t>ftp://ftp.sra.ebi.ac.uk/vol1/fastq/SRR835/SRR835174/SRR835174.fastq.gz</t>
  </si>
  <si>
    <t>ftp://ftp.sra.ebi.ac.uk/vol1/fastq/ERR830/ERR830295/ERR830295_1.fastq.gz</t>
  </si>
  <si>
    <t>SRX271969</t>
  </si>
  <si>
    <t>GSM1129631: rpeleye_77h_47_440</t>
  </si>
  <si>
    <t>ftp://ftp.sra.ebi.ac.uk/vol1/fastq/ERR830/ERR830295/ERR830295_2.fastq.gz</t>
  </si>
  <si>
    <t>ERS626202</t>
  </si>
  <si>
    <t>ZMP_phenotype_121_4dpf_pool9-sc-2190189</t>
  </si>
  <si>
    <t>ftp://ftp.sra.ebi.ac.uk/vol1/fastq/ERR830/ERR830294/ERR830294_1.fastq.gz</t>
  </si>
  <si>
    <t>ftp://ftp.sra.ebi.ac.uk/vol1/fastq/ERR830/ERR830294/ERR830294_2.fastq.gz</t>
  </si>
  <si>
    <t>ERS626201</t>
  </si>
  <si>
    <t>ZMP_phenotype_121_4dpf_pool8-sc-2190188</t>
  </si>
  <si>
    <t>ftp://ftp.sra.ebi.ac.uk/vol1/fastq/SRR835/SRR835173/SRR835173.fastq.gz</t>
  </si>
  <si>
    <t>SRX271968</t>
  </si>
  <si>
    <t>ftp://ftp.sra.ebi.ac.uk/vol1/fastq/ERR830/ERR830293/ERR830293_1.fastq.gz</t>
  </si>
  <si>
    <t>GSM1129630: il_97h_42_440</t>
  </si>
  <si>
    <t>ftp://ftp.sra.ebi.ac.uk/vol1/fastq/ERR830/ERR830293/ERR830293_2.fastq.gz</t>
  </si>
  <si>
    <t>ERS626200</t>
  </si>
  <si>
    <t>ZMP_phenotype_121_4dpf_pool7-sc-2190187</t>
  </si>
  <si>
    <t>ftp://ftp.sra.ebi.ac.uk/vol1/fastq/SRR835/SRR835172/SRR835172.fastq.gz</t>
  </si>
  <si>
    <t>ftp://ftp.sra.ebi.ac.uk/vol1/fastq/ERR830/ERR830292/ERR830292_1.fastq.gz</t>
  </si>
  <si>
    <t>ftp://ftp.sra.ebi.ac.uk/vol1/fastq/ERR830/ERR830292/ERR830292_2.fastq.gz</t>
  </si>
  <si>
    <t>SRX271967</t>
  </si>
  <si>
    <t>GSM1129629: il_77h_49_440</t>
  </si>
  <si>
    <t>ERS626199</t>
  </si>
  <si>
    <t>ZMP_phenotype_121_4dpf_pool6-sc-2190186</t>
  </si>
  <si>
    <t xml:space="preserve"> </t>
  </si>
  <si>
    <t>GSM1357165</t>
  </si>
  <si>
    <t>ftp://ftp.sra.ebi.ac.uk/vol1/fastq/ERR830/ERR830291/ERR830291_1.fastq.gz</t>
  </si>
  <si>
    <t>gfp_neo_1hr_1 (gfp positive cells treated with neomycin)</t>
  </si>
  <si>
    <t>ftp://ftp.sra.ebi.ac.uk/vol1/fastq/ERR830/ERR830291/ERR830291_2.fastq.gz</t>
  </si>
  <si>
    <t>ERS626198</t>
  </si>
  <si>
    <t>ZMP_phenotype_121_4dpf_pool5-sc-2190185</t>
  </si>
  <si>
    <t>ftp://ftp.sra.ebi.ac.uk/vol1/fastq/SRR835/SRR835171/SRR835171.fastq.gz</t>
  </si>
  <si>
    <t>ftp://ftp.sra.ebi.ac.uk/vol1/fastq/SRR120/007/SRR1205157/SRR1205157.fastq.gz</t>
  </si>
  <si>
    <t>SRX271966</t>
  </si>
  <si>
    <t>ftp://ftp.sra.ebi.ac.uk/vol1/fastq/ERR830/ERR830290/ERR830290_1.fastq.gz</t>
  </si>
  <si>
    <t>GSM1129628: il_77h_44_440</t>
  </si>
  <si>
    <t>GSM1357166</t>
  </si>
  <si>
    <t>ftp://ftp.sra.ebi.ac.uk/vol1/fastq/ERR830/ERR830290/ERR830290_2.fastq.gz</t>
  </si>
  <si>
    <t>gfp_neo_1hr_2 (gfp positive cells treated with neomycin)</t>
  </si>
  <si>
    <t>ERS626197</t>
  </si>
  <si>
    <t>ZMP_phenotype_121_4dpf_pool4-sc-2190184</t>
  </si>
  <si>
    <t>ftp://ftp.sra.ebi.ac.uk/vol1/fastq/ERR830/ERR830289/ERR830289_1.fastq.gz</t>
  </si>
  <si>
    <t>ftp://ftp.sra.ebi.ac.uk/vol1/fastq/ERR830/ERR830289/ERR830289_2.fastq.gz</t>
  </si>
  <si>
    <t>ftp://ftp.sra.ebi.ac.uk/vol1/fastq/SRR120/008/SRR1205158/SRR1205158.fastq.gz</t>
  </si>
  <si>
    <t>ERS626196</t>
  </si>
  <si>
    <t>ZMP_phenotype_121_4dpf_pool3-sc-2190183</t>
  </si>
  <si>
    <t>ftp://ftp.sra.ebi.ac.uk/vol1/fastq/SRR835/SRR835170/SRR835170.fastq.gz</t>
  </si>
  <si>
    <t>GSM1357167</t>
  </si>
  <si>
    <t>gfp_neo_1hr_3 (gfp positive cells treated with neomycin)</t>
  </si>
  <si>
    <t>SRX271965</t>
  </si>
  <si>
    <t>GSM1129627: il_77h_38_351</t>
  </si>
  <si>
    <t>ftp://ftp.sra.ebi.ac.uk/vol1/fastq/ERR830/ERR830288/ERR830288_1.fastq.gz</t>
  </si>
  <si>
    <t>ftp://ftp.sra.ebi.ac.uk/vol1/fastq/ERR830/ERR830288/ERR830288_2.fastq.gz</t>
  </si>
  <si>
    <t>ftp://ftp.sra.ebi.ac.uk/vol1/fastq/SRR120/009/SRR1205159/SRR1205159.fastq.gz</t>
  </si>
  <si>
    <t>ERS626195</t>
  </si>
  <si>
    <t>ZMP_phenotype_121_4dpf_pool2-sc-2190182</t>
  </si>
  <si>
    <t>GSM1357168</t>
  </si>
  <si>
    <t>gfp_nt_1hr_1 (gfp positive cells with no drug)</t>
  </si>
  <si>
    <t>ftp://ftp.sra.ebi.ac.uk/vol1/fastq/SRR835/SRR835169/SRR835169.fastq.gz</t>
  </si>
  <si>
    <t>ftp://ftp.sra.ebi.ac.uk/vol1/fastq/SRR120/000/SRR1205160/SRR1205160.fastq.gz</t>
  </si>
  <si>
    <t>ftp://ftp.sra.ebi.ac.uk/vol1/fastq/ERR830/ERR830287/ERR830287_1.fastq.gz</t>
  </si>
  <si>
    <t>SRX271964</t>
  </si>
  <si>
    <t>GSM1357169</t>
  </si>
  <si>
    <t>gfp_nt_1hr_2 (gfp positive cells with no drug)</t>
  </si>
  <si>
    <t>GSM1129626: il_58h_50_440</t>
  </si>
  <si>
    <t>ftp://ftp.sra.ebi.ac.uk/vol1/fastq/ERR830/ERR830287/ERR830287_2.fastq.gz</t>
  </si>
  <si>
    <t>ERS626194</t>
  </si>
  <si>
    <t>ZMP_phenotype_121_4dpf_pool1-sc-2190181</t>
  </si>
  <si>
    <t>ftp://ftp.sra.ebi.ac.uk/vol1/fastq/SRR120/001/SRR1205161/SRR1205161.fastq.gz</t>
  </si>
  <si>
    <t>GSM1357170</t>
  </si>
  <si>
    <t>gfp_nt_1hr_3 (gfp positive cells with no drug)</t>
  </si>
  <si>
    <t>ftp://ftp.sra.ebi.ac.uk/vol1/fastq/ERR830/ERR830286/ERR830286_1.fastq.gz</t>
  </si>
  <si>
    <t>ftp://ftp.sra.ebi.ac.uk/vol1/fastq/ERR830/ERR830286/ERR830286_2.fastq.gz</t>
  </si>
  <si>
    <t>ftp://ftp.sra.ebi.ac.uk/vol1/fastq/SRR120/002/SRR1205162/SRR1205162.fastq.gz</t>
  </si>
  <si>
    <t>ERS626193</t>
  </si>
  <si>
    <t>ZMP_phenotype_121_4dpf_G12-sc-2190180</t>
  </si>
  <si>
    <t>GSM1357171</t>
  </si>
  <si>
    <t>gfp_neo_3hr_1 (gfp positive cells treated with neomycin)</t>
  </si>
  <si>
    <t>ftp://ftp.sra.ebi.ac.uk/vol1/fastq/SRR835/SRR835168/SRR835168.fastq.gz</t>
  </si>
  <si>
    <t>SRX271963</t>
  </si>
  <si>
    <t>GSM1129625: dm_116h_53</t>
  </si>
  <si>
    <t>ftp://ftp.sra.ebi.ac.uk/vol1/fastq/SRR120/003/SRR1205163/SRR1205163.fastq.gz</t>
  </si>
  <si>
    <t>ftp://ftp.sra.ebi.ac.uk/vol1/fastq/ERR830/ERR830285/ERR830285_1.fastq.gz</t>
  </si>
  <si>
    <t>GSM1357172</t>
  </si>
  <si>
    <t>gfp_neo_3hr_2 (gfp positive cells treated with neomycin)</t>
  </si>
  <si>
    <t>ftp://ftp.sra.ebi.ac.uk/vol1/fastq/ERR830/ERR830285/ERR830285_2.fastq.gz</t>
  </si>
  <si>
    <t>ERS626192</t>
  </si>
  <si>
    <t>ZMP_phenotype_121_4dpf_G11-sc-2190179</t>
  </si>
  <si>
    <t>ftp://ftp.sra.ebi.ac.uk/vol1/fastq/SRR120/004/SRR1205164/SRR1205164.fastq.gz</t>
  </si>
  <si>
    <t>GSM1357173</t>
  </si>
  <si>
    <t>gfp_neo_3hr_3 (gfp positive cells treated with neomycin)</t>
  </si>
  <si>
    <t>ftp://ftp.sra.ebi.ac.uk/vol1/fastq/ERR830/ERR830284/ERR830284_1.fastq.gz</t>
  </si>
  <si>
    <t>ftp://ftp.sra.ebi.ac.uk/vol1/fastq/SRR835/SRR835167/SRR835167.fastq.gz</t>
  </si>
  <si>
    <t>ftp://ftp.sra.ebi.ac.uk/vol1/fastq/ERR830/ERR830284/ERR830284_2.fastq.gz</t>
  </si>
  <si>
    <t>SRX271962</t>
  </si>
  <si>
    <t>GSM1129624: dm_97h_41_440</t>
  </si>
  <si>
    <t>ftp://ftp.sra.ebi.ac.uk/vol1/fastq/SRR120/005/SRR1205165/SRR1205165.fastq.gz</t>
  </si>
  <si>
    <t>ERS626191</t>
  </si>
  <si>
    <t>ZMP_phenotype_121_4dpf_G10-sc-2190178</t>
  </si>
  <si>
    <t>ftp://ftp.sra.ebi.ac.uk/vol1/fastq/ERR830/ERR830283/ERR830283_1.fastq.gz</t>
  </si>
  <si>
    <t>ftp://ftp.sra.ebi.ac.uk/vol1/fastq/SRR835/SRR835166/SRR835166.fastq.gz</t>
  </si>
  <si>
    <t>ftp://ftp.sra.ebi.ac.uk/vol1/fastq/ERR830/ERR830283/ERR830283_2.fastq.gz</t>
  </si>
  <si>
    <t>SRX271961</t>
  </si>
  <si>
    <t>GSM1129623: dm_77h_FM_351</t>
  </si>
  <si>
    <t>ERS626190</t>
  </si>
  <si>
    <t>ZMP_phenotype_121_4dpf_G9-sc-2190177</t>
  </si>
  <si>
    <t>ftp://ftp.sra.ebi.ac.uk/vol1/fastq/ERR830/ERR830282/ERR830282_1.fastq.gz</t>
  </si>
  <si>
    <t>GSM1357177</t>
  </si>
  <si>
    <t>gfp_neo_5hr_1 (gfp positive cells treated with neomycin)</t>
  </si>
  <si>
    <t>ftp://ftp.sra.ebi.ac.uk/vol1/fastq/ERR830/ERR830282/ERR830282_2.fastq.gz</t>
  </si>
  <si>
    <t>ERS626189</t>
  </si>
  <si>
    <t>ZMP_phenotype_121_4dpf_G8-sc-2190176</t>
  </si>
  <si>
    <t>ftp://ftp.sra.ebi.ac.uk/vol1/fastq/SRR120/009/SRR1205169/SRR1205169.fastq.gz</t>
  </si>
  <si>
    <t>GSM1357178</t>
  </si>
  <si>
    <t>ftp://ftp.sra.ebi.ac.uk/vol1/fastq/SRR835/SRR835165/SRR835165.fastq.gz</t>
  </si>
  <si>
    <t>gfp_neo_5hr_2 (gfp positive cells treated with neomycin)</t>
  </si>
  <si>
    <t>SRX271960</t>
  </si>
  <si>
    <t>GSM1129622: dm_77h_52_440</t>
  </si>
  <si>
    <t>ftp://ftp.sra.ebi.ac.uk/vol1/fastq/ERR830/ERR830281/ERR830281_1.fastq.gz</t>
  </si>
  <si>
    <t>ftp://ftp.sra.ebi.ac.uk/vol1/fastq/SRR120/000/SRR1205170/SRR1205170.fastq.gz</t>
  </si>
  <si>
    <t>ftp://ftp.sra.ebi.ac.uk/vol1/fastq/ERR830/ERR830281/ERR830281_2.fastq.gz</t>
  </si>
  <si>
    <t>GSM1357179</t>
  </si>
  <si>
    <t>gfp_neo_5hr_3 (gfp positive cells treated with neomycin)</t>
  </si>
  <si>
    <t>ERS626188</t>
  </si>
  <si>
    <t>ZMP_phenotype_121_4dpf_G7-sc-2190175</t>
  </si>
  <si>
    <t>ftp://ftp.sra.ebi.ac.uk/vol1/fastq/SRR120/001/SRR1205171/SRR1205171.fastq.gz</t>
  </si>
  <si>
    <t>ftp://ftp.sra.ebi.ac.uk/vol1/fastq/SRR835/SRR835164/SRR835164.fastq.gz</t>
  </si>
  <si>
    <t>ftp://ftp.sra.ebi.ac.uk/vol1/fastq/ERR830/ERR830280/ERR830280_1.fastq.gz</t>
  </si>
  <si>
    <t>SRX271959</t>
  </si>
  <si>
    <t>GSM1129621: dm_77h_43_440</t>
  </si>
  <si>
    <t>ftp://ftp.sra.ebi.ac.uk/vol1/fastq/ERR830/ERR830280/ERR830280_2.fastq.gz</t>
  </si>
  <si>
    <t>ERS626187</t>
  </si>
  <si>
    <t>ZMP_phenotype_121_4dpf_G6-sc-2190174</t>
  </si>
  <si>
    <t>ftp://ftp.sra.ebi.ac.uk/vol1/fastq/ERR830/ERR830279/ERR830279_1.fastq.gz</t>
  </si>
  <si>
    <t>ftp://ftp.sra.ebi.ac.uk/vol1/fastq/ERR830/ERR830279/ERR830279_2.fastq.gz</t>
  </si>
  <si>
    <t>ERS626186</t>
  </si>
  <si>
    <t>ZMP_phenotype_121_4dpf_G5-sc-2190173</t>
  </si>
  <si>
    <t>ftp://ftp.sra.ebi.ac.uk/vol1/fastq/SRR835/SRR835163/SRR835163.fastq.gz</t>
  </si>
  <si>
    <t>SRX271958</t>
  </si>
  <si>
    <t>GSM1129620: dm_77h_28_399s62</t>
  </si>
  <si>
    <t>ftp://ftp.sra.ebi.ac.uk/vol1/fastq/ERR830/ERR830278/ERR830278_1.fastq.gz</t>
  </si>
  <si>
    <t>ftp://ftp.sra.ebi.ac.uk/vol1/fastq/SRR835/SRR835162/SRR835162_1.fastq.gz</t>
  </si>
  <si>
    <t>ftp://ftp.sra.ebi.ac.uk/vol1/fastq/ERR830/ERR830278/ERR830278_2.fastq.gz</t>
  </si>
  <si>
    <t>ftp://ftp.sra.ebi.ac.uk/vol1/fastq/SRR835/SRR835162/SRR835162_2.fastq.gz</t>
  </si>
  <si>
    <t>ERS626185</t>
  </si>
  <si>
    <t>ZMP_phenotype_121_4dpf_G4-sc-2190172</t>
  </si>
  <si>
    <t>SRX271957</t>
  </si>
  <si>
    <t>GSM1129619: dm_77h_28_399s61</t>
  </si>
  <si>
    <t>ftp://ftp.sra.ebi.ac.uk/vol1/fastq/ERR830/ERR830277/ERR830277_1.fastq.gz</t>
  </si>
  <si>
    <t>SRX695939</t>
  </si>
  <si>
    <t>GSM1499483: 2079-JTG-4-2</t>
  </si>
  <si>
    <t>ftp://ftp.sra.ebi.ac.uk/vol1/fastq/ERR830/ERR830277/ERR830277_2.fastq.gz</t>
  </si>
  <si>
    <t>ERS626184</t>
  </si>
  <si>
    <t>ZMP_phenotype_121_4dpf_G3-sc-2190171</t>
  </si>
  <si>
    <t>ftp://ftp.sra.ebi.ac.uk/vol1/fastq/SRR835/SRR835161/SRR835161_1.fastq.gz</t>
  </si>
  <si>
    <t>tbx2b knockdown transgenic strain</t>
  </si>
  <si>
    <t>ftp://ftp.sra.ebi.ac.uk/vol1/fastq/SRR835/SRR835161/SRR835161_2.fastq.gz</t>
  </si>
  <si>
    <t>ftp://ftp.sra.ebi.ac.uk/vol1/fastq/SRR156/008/SRR1569498/SRR1569498.fastq.gz</t>
  </si>
  <si>
    <t>ftp://ftp.sra.ebi.ac.uk/vol1/fastq/ERR830/ERR830276/ERR830276_1.fastq.gz</t>
  </si>
  <si>
    <t>SRX271956</t>
  </si>
  <si>
    <t>GSM1129618: dm_77h_28_436</t>
  </si>
  <si>
    <t>ftp://ftp.sra.ebi.ac.uk/vol1/fastq/ERR830/ERR830276/ERR830276_2.fastq.gz</t>
  </si>
  <si>
    <t>ERS626183</t>
  </si>
  <si>
    <t>ZMP_phenotype_121_4dpf_G2-sc-2190170</t>
  </si>
  <si>
    <t>SRX695938</t>
  </si>
  <si>
    <t>GSM1499482: 2079-JTG-4-1</t>
  </si>
  <si>
    <t>ftp://ftp.sra.ebi.ac.uk/vol1/fastq/SRR835/SRR835160/SRR835160.fastq.gz</t>
  </si>
  <si>
    <t>SRX271955</t>
  </si>
  <si>
    <t>GSM1129617: dm_77h_28_351</t>
  </si>
  <si>
    <t>ftp://ftp.sra.ebi.ac.uk/vol1/fastq/ERR830/ERR830275/ERR830275_1.fastq.gz</t>
  </si>
  <si>
    <t>ftp://ftp.sra.ebi.ac.uk/vol1/fastq/ERR830/ERR830275/ERR830275_2.fastq.gz</t>
  </si>
  <si>
    <t>ERS626182</t>
  </si>
  <si>
    <t>ftp://ftp.sra.ebi.ac.uk/vol1/fastq/SRR156/007/SRR1569497/SRR1569497.fastq.gz</t>
  </si>
  <si>
    <t>ZMP_phenotype_121_4dpf_G1-sc-2190169</t>
  </si>
  <si>
    <t>ftp://ftp.sra.ebi.ac.uk/vol1/fastq/SRR835/SRR835159/SRR835159.fastq.gz</t>
  </si>
  <si>
    <t>SRX271954</t>
  </si>
  <si>
    <t>GSM1129616: dm_77h_27_436</t>
  </si>
  <si>
    <t>ftp://ftp.sra.ebi.ac.uk/vol1/fastq/ERR830/ERR830274/ERR830274_1.fastq.gz</t>
  </si>
  <si>
    <t>ftp://ftp.sra.ebi.ac.uk/vol1/fastq/ERR830/ERR830274/ERR830274_2.fastq.gz</t>
  </si>
  <si>
    <t>PRJNA339601</t>
  </si>
  <si>
    <t>SRR4045953</t>
  </si>
  <si>
    <t>Danio rerio</t>
  </si>
  <si>
    <t>ftp://ftp.sra.ebi.ac.uk/vol1/fastq/SRR835/SRR835158/SRR835158.fastq.gz</t>
  </si>
  <si>
    <t>SRX271953</t>
  </si>
  <si>
    <t>GSM1129615: dm_77h_27_351</t>
  </si>
  <si>
    <t>https://www.ncbi.nlm.nih.gov/sra?linkname=bioproject_sra_all&amp;from_uid=339601</t>
  </si>
  <si>
    <t>SRX695935</t>
  </si>
  <si>
    <t>GSM1499479: 2064-JTG-2-2</t>
  </si>
  <si>
    <t>https://www.ncbi.nlm.nih.gov/pmc/articles/PMC5578024/</t>
  </si>
  <si>
    <t>ftp://ftp.sra.ebi.ac.uk/vol1/fastq/SRR835/SRR835157/SRR835157.fastq.gz</t>
  </si>
  <si>
    <t>Transcriptome Analysis Reveals Increases in Visceral Lipogenesis and Storage and Activation of the Antigen Processing and Presentation Pathway during the Mouth-Opening Stage in Zebrafish Larvae</t>
  </si>
  <si>
    <t>SRX271952</t>
  </si>
  <si>
    <t>ftp://ftp.sra.ebi.ac.uk/vol1/fastq/SRR156/004/SRR1569494/SRR1569494.fastq.gz</t>
  </si>
  <si>
    <t>GSM1129614: dm_77h_26_433</t>
  </si>
  <si>
    <t>SRX695934</t>
  </si>
  <si>
    <t>GSM1499478: 2064-JTG-2-1</t>
  </si>
  <si>
    <t>ftp://ftp.sra.ebi.ac.uk/vol1/fastq/SRR835/SRR835156/SRR835156.fastq.gz</t>
  </si>
  <si>
    <t>Committee of Laboratory Animal Experimentation at Southwest University</t>
  </si>
  <si>
    <t>ftp://ftp.sra.ebi.ac.uk/vol1/fastq/SRR156/003/SRR1569493/SRR1569493.fastq.gz</t>
  </si>
  <si>
    <t>SRX271951</t>
  </si>
  <si>
    <t>GSM1129613: dm_77h_26_351</t>
  </si>
  <si>
    <t>ftp://ftp.sra.ebi.ac.uk/vol1/fastq/SRR404/003/SRR4045953/SRR4045953_1.fastq.gz</t>
  </si>
  <si>
    <t>ftp://ftp.sra.ebi.ac.uk/vol1/fastq/SRR404/003/SRR4045953/SRR4045953_2.fastq.gz</t>
  </si>
  <si>
    <t>PRJEB4784</t>
  </si>
  <si>
    <t>ERS362586</t>
  </si>
  <si>
    <t>Zebrafish microbiota</t>
  </si>
  <si>
    <t>ftp://ftp.sra.ebi.ac.uk/vol1/fastq/SRR835/SRR835155/SRR835155.fastq.gz</t>
  </si>
  <si>
    <t>SRX271950</t>
  </si>
  <si>
    <t>GSM1129612: dm_77h_25_399s62</t>
  </si>
  <si>
    <t>https://www.ncbi.nlm.nih.gov/bioproject/232015</t>
  </si>
  <si>
    <t>https://www.frontiersin.org/articles/10.3389/fphys.2015.00133/full</t>
  </si>
  <si>
    <t>ftp://ftp.sra.ebi.ac.uk/vol1/fastq/SRR835/SRR835154/SRR835154_1.fastq.gz</t>
  </si>
  <si>
    <t>ftp://ftp.sra.ebi.ac.uk/vol1/fastq/SRR835/SRR835154/SRR835154_2.fastq.gz</t>
  </si>
  <si>
    <r>
      <t xml:space="preserve">Impact of a novel protein meal on the gastrointestinal microbiota and the host transcriptome of larval zebrafish </t>
    </r>
    <r>
      <rPr>
        <i/>
      </rPr>
      <t>Danio rerio</t>
    </r>
  </si>
  <si>
    <t>SRX271949</t>
  </si>
  <si>
    <t>GSM1129611: dm_77h_25_399s61</t>
  </si>
  <si>
    <t>SRX2095515</t>
  </si>
  <si>
    <t>25.6-26.2</t>
  </si>
  <si>
    <t>GSM2300968: tnpo3 mutant rep3</t>
  </si>
  <si>
    <t>Zod2F7</t>
  </si>
  <si>
    <t>pH 8.1 ± 0.1; dissolved oxygen 7.6 ± 0.3 mg/L; ammonium, nitrogen and nitrate null; nitrite concentration 0.00–0.05 mg/L</t>
  </si>
  <si>
    <t>there are also 14- and 21-day samples</t>
  </si>
  <si>
    <t>ftp://ftp.sra.ebi.ac.uk/vol1/fastq/ERR358/ERR358529/ERR358529.fastq.gz</t>
  </si>
  <si>
    <t>ftp://ftp.sra.ebi.ac.uk/vol1/fastq/SRR835/SRR835153/SRR835153_1.fastq.gz</t>
  </si>
  <si>
    <t>ftp://ftp.sra.ebi.ac.uk/vol1/fastq/SRR835/SRR835153/SRR835153_2.fastq.gz</t>
  </si>
  <si>
    <t>ftp://ftp.sra.ebi.ac.uk/vol1/fastq/SRR411/002/SRR4116052/SRR4116052_1.fastq.gz</t>
  </si>
  <si>
    <t>SRX271948</t>
  </si>
  <si>
    <t>GSM1129610: dm_77h_25_433</t>
  </si>
  <si>
    <t>ERS362585</t>
  </si>
  <si>
    <t>ftp://ftp.sra.ebi.ac.uk/vol1/fastq/SRR411/002/SRR4116052/SRR4116052_2.fastq.gz</t>
  </si>
  <si>
    <t>ftp://ftp.sra.ebi.ac.uk/vol1/fastq/SRR835/SRR835152/SRR835152.fastq.gz</t>
  </si>
  <si>
    <r>
      <t xml:space="preserve">Impact of a novel protein meal on the gastrointestinal microbiota and the host transcriptome of larval zebrafish </t>
    </r>
    <r>
      <rPr>
        <i/>
      </rPr>
      <t>Danio rerio</t>
    </r>
  </si>
  <si>
    <t>schorpp@ie-freiburg.mpg.de</t>
  </si>
  <si>
    <t>SRX271947</t>
  </si>
  <si>
    <t>GSM1129609: dm_77h_25_351</t>
  </si>
  <si>
    <t>ftp://ftp.sra.ebi.ac.uk/vol1/fastq/ERR358/ERR358528/ERR358528.fastq.gz</t>
  </si>
  <si>
    <t>ERS362584</t>
  </si>
  <si>
    <t>SRX2095514</t>
  </si>
  <si>
    <t>GSM2300967: tnpo3 mutant rep2</t>
  </si>
  <si>
    <t>ftp://ftp.sra.ebi.ac.uk/vol1/fastq/SRR835/SRR835151/SRR835151.fastq.gz</t>
  </si>
  <si>
    <r>
      <t xml:space="preserve">Impact of a novel protein meal on the gastrointestinal microbiota and the host transcriptome of larval zebrafish </t>
    </r>
    <r>
      <rPr>
        <i/>
      </rPr>
      <t>Danio rerio</t>
    </r>
  </si>
  <si>
    <t>SRX271946</t>
  </si>
  <si>
    <t>GSM1129608: dm_58h_45_440</t>
  </si>
  <si>
    <t>ftp://ftp.sra.ebi.ac.uk/vol1/fastq/SRR411/000/SRR4116050/SRR4116050_1.fastq.gz</t>
  </si>
  <si>
    <t>ftp://ftp.sra.ebi.ac.uk/vol1/fastq/ERR358/ERR358527/ERR358527.fastq.gz</t>
  </si>
  <si>
    <t>ftp://ftp.sra.ebi.ac.uk/vol1/fastq/SRR411/000/SRR4116050/SRR4116050_2.fastq.gz</t>
  </si>
  <si>
    <t>ERS362583</t>
  </si>
  <si>
    <t>SRX2095513</t>
  </si>
  <si>
    <t>GSM2300966: tnpo3 mutant rep1</t>
  </si>
  <si>
    <r>
      <t xml:space="preserve">Impact of a novel protein meal on the gastrointestinal microbiota and the host transcriptome of larval zebrafish </t>
    </r>
    <r>
      <rPr>
        <i/>
      </rPr>
      <t>Danio rerio</t>
    </r>
  </si>
  <si>
    <t>ftp://ftp.sra.ebi.ac.uk/vol1/fastq/SRR411/008/SRR4116048/SRR4116048_1.fastq.gz</t>
  </si>
  <si>
    <t>ftp://ftp.sra.ebi.ac.uk/vol1/fastq/SRR835/SRR835150/SRR835150.fastq.gz</t>
  </si>
  <si>
    <t>ftp://ftp.sra.ebi.ac.uk/vol1/fastq/SRR411/008/SRR4116048/SRR4116048_2.fastq.gz</t>
  </si>
  <si>
    <t>ftp://ftp.sra.ebi.ac.uk/vol1/fastq/ERR358/ERR358526/ERR358526.fastq.gz</t>
  </si>
  <si>
    <t>SRX1557337</t>
  </si>
  <si>
    <t>SRX271945</t>
  </si>
  <si>
    <t>GSM2053066: lsm8 mutant rep3</t>
  </si>
  <si>
    <t>GSM1129607: dm_58h_23_351</t>
  </si>
  <si>
    <t>ERS362582</t>
  </si>
  <si>
    <r>
      <t xml:space="preserve">Impact of a novel protein meal on the gastrointestinal microbiota and the host transcriptome of larval zebrafish </t>
    </r>
    <r>
      <rPr>
        <i/>
      </rPr>
      <t>Danio rerio</t>
    </r>
  </si>
  <si>
    <t>ftp://ftp.sra.ebi.ac.uk/vol1/fastq/SRR313/001/SRR3139121/SRR3139121_1.fastq.gz</t>
  </si>
  <si>
    <t>ftp://ftp.sra.ebi.ac.uk/vol1/fastq/SRR313/001/SRR3139121/SRR3139121_2.fastq.gz</t>
  </si>
  <si>
    <t>ftp://ftp.sra.ebi.ac.uk/vol1/fastq/SRR835/SRR835149/SRR835149.fastq.gz</t>
  </si>
  <si>
    <t>ftp://ftp.sra.ebi.ac.uk/vol1/fastq/ERR358/ERR358525/ERR358525.fastq.gz</t>
  </si>
  <si>
    <t>SRX1557336</t>
  </si>
  <si>
    <t>GSM2053065: lsm8 mutant rep2</t>
  </si>
  <si>
    <t>ERS362581</t>
  </si>
  <si>
    <t>PRJNA311350</t>
  </si>
  <si>
    <t>ftp://ftp.sra.ebi.ac.uk/vol1/fastq/SRR313/009/SRR3139119/SRR3139119_1.fastq.gz</t>
  </si>
  <si>
    <r>
      <t xml:space="preserve">Impact of a novel protein meal on the gastrointestinal microbiota and the host transcriptome of larval zebrafish </t>
    </r>
    <r>
      <rPr>
        <i/>
      </rPr>
      <t>Danio rerio</t>
    </r>
  </si>
  <si>
    <t>ftp://ftp.sra.ebi.ac.uk/vol1/fastq/SRR313/009/SRR3139119/SRR3139119_2.fastq.gz</t>
  </si>
  <si>
    <t>ftp://ftp.sra.ebi.ac.uk/vol1/fastq/ERR358/ERR358524/ERR358524.fastq.gz</t>
  </si>
  <si>
    <t>SRX1557335</t>
  </si>
  <si>
    <t>GSM2053064: lsm8 mutant rep1</t>
  </si>
  <si>
    <t>SRR3159078</t>
  </si>
  <si>
    <t xml:space="preserve"> Control_3dpi_A</t>
  </si>
  <si>
    <t xml:space="preserve">PRJDB4416 </t>
  </si>
  <si>
    <t>DRS025834</t>
  </si>
  <si>
    <t>ES1-3</t>
  </si>
  <si>
    <t>https://www.ncbi.nlm.nih.gov/bioproject/PRJDB4416</t>
  </si>
  <si>
    <t>https://www.nature.com/articles/srep22360</t>
  </si>
  <si>
    <t>ES1 is a mitochondrial enlarging factor contributing to form mega-mitochondria in zebrafish cones</t>
  </si>
  <si>
    <t>Tübingen long fin (TL)</t>
  </si>
  <si>
    <t>https://www.ncbi.nlm.nih.gov/sra?linkname=bioproject_sra_all&amp;from_uid=311350</t>
  </si>
  <si>
    <t>ftp://ftp.sra.ebi.ac.uk/vol1/fastq/DRR050/DRR050167/DRR050167.fastq.gz</t>
  </si>
  <si>
    <t>DRS025833</t>
  </si>
  <si>
    <t>ES1-2</t>
  </si>
  <si>
    <t>ftp://ftp.sra.ebi.ac.uk/vol1/fastq/SRR313/007/SRR3139117/SRR3139117_1.fastq.gz</t>
  </si>
  <si>
    <t>ftp://ftp.sra.ebi.ac.uk/vol1/fastq/SRR313/007/SRR3139117/SRR3139117_2.fastq.gz</t>
  </si>
  <si>
    <t>https://sci-hub.tw/https://www.sciencedirect.com/science/article/pii/S0166445X17301686?via%3Dihub</t>
  </si>
  <si>
    <t>SRX1557334</t>
  </si>
  <si>
    <t>GSM2053063: snapc3 mutant rep3</t>
  </si>
  <si>
    <t>ftp://ftp.sra.ebi.ac.uk/vol1/fastq/DRR050/DRR050166/DRR050166.fastq.gz</t>
  </si>
  <si>
    <t>Pathway analysis of systemic transcriptome responses to injected polystyrene particles in zebrafish larvae</t>
  </si>
  <si>
    <t>PRJDB4416</t>
  </si>
  <si>
    <t>DRS025832</t>
  </si>
  <si>
    <t>ES1-1</t>
  </si>
  <si>
    <t>ftp://ftp.sra.ebi.ac.uk/vol1/fastq/SRR313/005/SRR3139115/SRR3139115_1.fastq.gz</t>
  </si>
  <si>
    <t>Mixed egg clutches from the wildtype ABxTL, Tg(bactin:HrasEGFPVU119), Tg(mpx:EGFP) or Tg(mpeg1:EGFP)gl22</t>
  </si>
  <si>
    <t>ftp://ftp.sra.ebi.ac.uk/vol1/fastq/SRR313/005/SRR3139115/SRR3139115_2.fastq.gz</t>
  </si>
  <si>
    <t>ftp://ftp.sra.ebi.ac.uk/vol1/fastq/DRR050/DRR050165/DRR050165.fastq.gz</t>
  </si>
  <si>
    <t>PRJNA326068</t>
  </si>
  <si>
    <t>SRR3679547</t>
  </si>
  <si>
    <t>SRX1557333</t>
  </si>
  <si>
    <t>60 μg mL-1 Instant ocean sea salt, Sera Marin</t>
  </si>
  <si>
    <t>96 hpf AB Water rep 3</t>
  </si>
  <si>
    <t>GSM2053062: snapc3 mutant rep2</t>
  </si>
  <si>
    <t>https://www.ncbi.nlm.nih.gov/sra?linkname=bioproject_sra_all&amp;from_uid=326068</t>
  </si>
  <si>
    <t>ftp://ftp.sra.ebi.ac.uk/vol1/fastq/SRR315/000/SRR3159080/SRR3159080.fastq.gz</t>
  </si>
  <si>
    <t>SRR3159079</t>
  </si>
  <si>
    <t>Control_3dpi_B</t>
  </si>
  <si>
    <t>https://www.ncbi.nlm.nih.gov/pmc/articles/PMC5274700/</t>
  </si>
  <si>
    <t>The transcription factor, Nuclear factor, erythroid 2 (Nfe2), is a regulator of the oxidative stress response during Danio rerio development</t>
  </si>
  <si>
    <t>8 am - 4 pm</t>
  </si>
  <si>
    <t>ftp://ftp.sra.ebi.ac.uk/vol1/fastq/SRR313/003/SRR3139113/SRR3139113_1.fastq.gz</t>
  </si>
  <si>
    <t>ftp://ftp.sra.ebi.ac.uk/vol1/fastq/SRR315/009/SRR3159079/SRR3159079.fastq.gz</t>
  </si>
  <si>
    <t>ftp://ftp.sra.ebi.ac.uk/vol1/fastq/SRR313/003/SRR3139113/SRR3139113_2.fastq.gz</t>
  </si>
  <si>
    <t>SRR3159080</t>
  </si>
  <si>
    <t>Control_3dpi_C</t>
  </si>
  <si>
    <t>ftp://ftp.sra.ebi.ac.uk/vol1/fastq/SRR367/007/SRR3679547/SRR3679547_1.fastq.gz</t>
  </si>
  <si>
    <t>ftp://ftp.sra.ebi.ac.uk/vol1/fastq/SRR367/007/SRR3679547/SRR3679547_2.fastq.gz</t>
  </si>
  <si>
    <t>SRX1557332</t>
  </si>
  <si>
    <t>GSM2053061: snapc3 mutant rep1</t>
  </si>
  <si>
    <t>SRR3679546</t>
  </si>
  <si>
    <t>96 hpf AB Water rep 2</t>
  </si>
  <si>
    <t>ftp://ftp.sra.ebi.ac.uk/vol1/fastq/SRR315/008/SRR3159078/SRR3159078.fastq.gz</t>
  </si>
  <si>
    <t>ftp://ftp.sra.ebi.ac.uk/vol1/fastq/SRR367/006/SRR3679546/SRR3679546_1.fastq.gz</t>
  </si>
  <si>
    <t>ftp://ftp.sra.ebi.ac.uk/vol1/fastq/SRR367/006/SRR3679546/SRR3679546_2.fastq.gz</t>
  </si>
  <si>
    <t>SRR3159070</t>
  </si>
  <si>
    <t>Control_1dpi_A</t>
  </si>
  <si>
    <t>SRR3679545</t>
  </si>
  <si>
    <t>96 hpf AB Water rep 1</t>
  </si>
  <si>
    <t>ftp://ftp.sra.ebi.ac.uk/vol1/fastq/SRR313/001/SRR3139111/SRR3139111_1.fastq.gz</t>
  </si>
  <si>
    <t>ftp://ftp.sra.ebi.ac.uk/vol1/fastq/SRR313/001/SRR3139111/SRR3139111_2.fastq.gz</t>
  </si>
  <si>
    <t>ftp://ftp.sra.ebi.ac.uk/vol1/fastq/SRR315/002/SRR3159072/SRR3159072.fastq.gz</t>
  </si>
  <si>
    <t>ftp://ftp.sra.ebi.ac.uk/vol1/fastq/SRR367/005/SRR3679545/SRR3679545_1.fastq.gz</t>
  </si>
  <si>
    <t>SRR3159071</t>
  </si>
  <si>
    <t>Control_1dpi_B</t>
  </si>
  <si>
    <t>ftp://ftp.sra.ebi.ac.uk/vol1/fastq/SRR367/005/SRR3679545/SRR3679545_2.fastq.gz</t>
  </si>
  <si>
    <t>SRR3679529</t>
  </si>
  <si>
    <t>48 hpf AB Water rep 3</t>
  </si>
  <si>
    <t>ftp://ftp.sra.ebi.ac.uk/vol1/fastq/SRR315/001/SRR3159071/SRR3159071.fastq.gz</t>
  </si>
  <si>
    <t>SRR3159072</t>
  </si>
  <si>
    <t>Control_1dpi_C</t>
  </si>
  <si>
    <t>ftp://ftp.sra.ebi.ac.uk/vol1/fastq/SRR367/009/SRR3679529/SRR3679529_1.fastq.gz</t>
  </si>
  <si>
    <t>ftp://ftp.sra.ebi.ac.uk/vol1/fastq/SRR367/009/SRR3679529/SRR3679529_2.fastq.gz</t>
  </si>
  <si>
    <t>SRR3679528</t>
  </si>
  <si>
    <t>48 hpf AB Water rep 2</t>
  </si>
  <si>
    <t>ftp://ftp.sra.ebi.ac.uk/vol1/fastq/SRR315/000/SRR3159070/SRR3159070.fastq.gz</t>
  </si>
  <si>
    <t>ftp://ftp.sra.ebi.ac.uk/vol1/fastq/SRR367/008/SRR3679528/SRR3679528_1.fastq.gz</t>
  </si>
  <si>
    <t>ftp://ftp.sra.ebi.ac.uk/vol1/fastq/SRR367/008/SRR3679528/SRR3679528_2.fastq.gz</t>
  </si>
  <si>
    <t>SRR3679527</t>
  </si>
  <si>
    <t>48 hpf AB Water rep 1</t>
  </si>
  <si>
    <t>ftp://ftp.sra.ebi.ac.uk/vol1/fastq/SRR367/007/SRR3679527/SRR3679527_1.fastq.gz</t>
  </si>
  <si>
    <t>ftp://ftp.sra.ebi.ac.uk/vol1/fastq/SRR367/007/SRR3679527/SRR3679527_2.fastq.gz</t>
  </si>
  <si>
    <t>PRJNA290839</t>
  </si>
  <si>
    <t>SRS1010313</t>
  </si>
  <si>
    <t>AB2</t>
  </si>
  <si>
    <t>https://www.ncbi.nlm.nih.gov/bioproject/PRJNA290839</t>
  </si>
  <si>
    <t>https://www.sciencedirect.com/science/article/pii/S0925443916300515</t>
  </si>
  <si>
    <t>Pathogenesis of POLR1C-dependent Type 3 Treacher Collins Syndrome revealed by a zebrafish model</t>
  </si>
  <si>
    <t>10 am - 12 am</t>
  </si>
  <si>
    <t>AB wild-type, polr1c, Tg, and tp53 lines, obtained from Zebrafish International Resource Center</t>
  </si>
  <si>
    <t>E3 Medium</t>
  </si>
  <si>
    <t>ftp://ftp.sra.ebi.ac.uk/vol1/fastq/SRR212/004/SRR2125734/SRR2125734_1.fastq.gz</t>
  </si>
  <si>
    <t>ftp://ftp.sra.ebi.ac.uk/vol1/fastq/SRR212/004/SRR2125734/SRR2125734_2.fastq.gz</t>
  </si>
  <si>
    <t>PRJNA302080</t>
  </si>
  <si>
    <t>SRX1440089</t>
  </si>
  <si>
    <t>The regulation of transcriptome responses in zebrafish embryo exposure to triadimefon</t>
  </si>
  <si>
    <t>https://www.ncbi.nlm.nih.gov/sra?linkname=bioproject_sra_all&amp;from_uid=302080</t>
  </si>
  <si>
    <t>SRS1010312</t>
  </si>
  <si>
    <t>WT</t>
  </si>
  <si>
    <t>https://www.ncbi.nlm.nih.gov/pubmed/26790661</t>
  </si>
  <si>
    <t>ftp://ftp.sra.ebi.ac.uk/vol1/fastq/SRR212/003/SRR2125733/SRR2125733_1.fastq.gz</t>
  </si>
  <si>
    <t>ftp://ftp.sra.ebi.ac.uk/vol1/fastq/SRR212/003/SRR2125733/SRR2125733_2.fastq.gz</t>
  </si>
  <si>
    <t>AB strain from Zebrafish Core at Academica Sinica, also from Taiwan Zebrafish Core Facility at NHRI</t>
  </si>
  <si>
    <t>Egg water with/without triadimefon (Egg Water: 60 µg/ml Instant Ocean" Sea Salts in distilled water)</t>
  </si>
  <si>
    <t>ftp://ftp.sra.ebi.ac.uk/vol1/fastq/SRR293/001/SRR2937381/SRR2937381.fastq.gz</t>
  </si>
  <si>
    <t>lsh316@csmu.edu.tw</t>
  </si>
  <si>
    <t>SRX1438257</t>
  </si>
  <si>
    <t>ftp://ftp.sra.ebi.ac.uk/vol1/fastq/SRR292/008/SRR2924938/SRR2924938.fastq.gz</t>
  </si>
  <si>
    <t>GSM1241788</t>
  </si>
  <si>
    <t>MO_impdh1a (treated with MO_impdh1a, whole embryo)</t>
  </si>
  <si>
    <t>ftp://ftp.sra.ebi.ac.uk/vol1/fastq/SRR100/007/SRR1004787/SRR1004787.fastq.gz</t>
  </si>
  <si>
    <t>GSM1241789</t>
  </si>
  <si>
    <t>MO_impdh1b (treated with MO_impdh1b, whole embryo)</t>
  </si>
  <si>
    <t>ftp://ftp.sra.ebi.ac.uk/vol1/fastq/SRR100/008/SRR1004788/SRR1004788.fastq.gz</t>
  </si>
  <si>
    <t>GSM1241790</t>
  </si>
  <si>
    <t>MO_impdh2 (treated with MO impdh2, whole embryo)</t>
  </si>
  <si>
    <t>ftp://ftp.sra.ebi.ac.uk/vol1/fastq/SRR100/009/SRR1004789/SRR1004789.fastq.gz</t>
  </si>
  <si>
    <t>SAMN04193650</t>
  </si>
  <si>
    <t>Zmix3</t>
  </si>
  <si>
    <r>
      <t>The single and joint toxicity effects of chlorpyrifos and beta-cypermethrin in zebrafish (</t>
    </r>
    <r>
      <rPr>
        <i/>
      </rPr>
      <t>Danio rerio</t>
    </r>
    <r>
      <t>) early life stages</t>
    </r>
  </si>
  <si>
    <t>supplemental data at bottom of article (science direct page)</t>
  </si>
  <si>
    <t>"No public data is linked to this project." - NCBI</t>
  </si>
  <si>
    <t xml:space="preserve">	yanyanchun@caas.cn</t>
  </si>
  <si>
    <t>SAMN94183649</t>
  </si>
  <si>
    <t>Zmix2</t>
  </si>
  <si>
    <t>This sheet has removed all control samples that don't list the media their samples are in and/or have media that are not listed with sufficient information. The sheet is also sorted in order of photoperiod (like the last sheet).</t>
  </si>
  <si>
    <r>
      <t>The single and joint toxicity effects of chlorpyrifos and beta-cypermethrin in zebrafish (</t>
    </r>
    <r>
      <rPr>
        <i/>
      </rPr>
      <t>Danio rerio</t>
    </r>
    <r>
      <t>) early life stages</t>
    </r>
  </si>
  <si>
    <t>SAMN04193624</t>
  </si>
  <si>
    <t>Zmix1</t>
  </si>
  <si>
    <r>
      <t>The single and joint toxicity effects of chlorpyrifos and beta-cypermethrin in zebrafish (</t>
    </r>
    <r>
      <rPr>
        <i/>
      </rPr>
      <t>Danio rerio</t>
    </r>
    <r>
      <t>) early life stages</t>
    </r>
  </si>
  <si>
    <t>SAMN04193623</t>
  </si>
  <si>
    <t>Zbcp3</t>
  </si>
  <si>
    <r>
      <t>The single and joint toxicity effects of chlorpyrifos and beta-cypermethrin in zebrafish (</t>
    </r>
    <r>
      <rPr>
        <i/>
      </rPr>
      <t>Danio rerio</t>
    </r>
    <r>
      <t>) early life stages</t>
    </r>
  </si>
  <si>
    <t>SAMN04193622</t>
  </si>
  <si>
    <t>Zbcp2</t>
  </si>
  <si>
    <r>
      <t>The single and joint toxicity effects of chlorpyrifos and beta-cypermethrin in zebrafish (</t>
    </r>
    <r>
      <rPr>
        <i/>
      </rPr>
      <t>Danio rerio</t>
    </r>
    <r>
      <t>) early life stages</t>
    </r>
  </si>
  <si>
    <t>SAMN04193621</t>
  </si>
  <si>
    <t>Zbcp1</t>
  </si>
  <si>
    <r>
      <t>The single and joint toxicity effects of chlorpyrifos and beta-cypermethrin in zebrafish (</t>
    </r>
    <r>
      <rPr>
        <i/>
      </rPr>
      <t>Danio rerio</t>
    </r>
    <r>
      <t>) early life stages</t>
    </r>
  </si>
  <si>
    <r>
      <t>The single and joint toxicity effects of chlorpyrifos and beta-cypermethrin in zebrafish (</t>
    </r>
    <r>
      <rPr>
        <i/>
      </rPr>
      <t>Danio rerio</t>
    </r>
    <r>
      <t>) early life stages</t>
    </r>
  </si>
  <si>
    <r>
      <t>The single and joint toxicity effects of chlorpyrifos and beta-cypermethrin in zebrafish (</t>
    </r>
    <r>
      <rPr>
        <i/>
      </rPr>
      <t>Danio rerio</t>
    </r>
    <r>
      <t>) early life stages</t>
    </r>
  </si>
  <si>
    <r>
      <t>The single and joint toxicity effects of chlorpyrifos and beta-cypermethrin in zebrafish (</t>
    </r>
    <r>
      <rPr>
        <i/>
      </rPr>
      <t>Danio rerio</t>
    </r>
    <r>
      <t>) early life stages</t>
    </r>
  </si>
  <si>
    <t>SAMN04193617</t>
  </si>
  <si>
    <t>Zcpf3</t>
  </si>
  <si>
    <r>
      <t>The single and joint toxicity effects of chlorpyrifos and beta-cypermethrin in zebrafish (</t>
    </r>
    <r>
      <rPr>
        <i/>
      </rPr>
      <t>Danio rerio</t>
    </r>
    <r>
      <t>) early life stages</t>
    </r>
  </si>
  <si>
    <t>SAMN04193604</t>
  </si>
  <si>
    <t>Zcpf2</t>
  </si>
  <si>
    <r>
      <t>The single and joint toxicity effects of chlorpyrifos and beta-cypermethrin in zebrafish (</t>
    </r>
    <r>
      <rPr>
        <i/>
      </rPr>
      <t>Danio rerio</t>
    </r>
    <r>
      <t>) early life stages</t>
    </r>
  </si>
  <si>
    <t>SAMN04193603</t>
  </si>
  <si>
    <t>Zcpf1</t>
  </si>
  <si>
    <r>
      <t>The single and joint toxicity effects of chlorpyrifos and beta-cypermethrin in zebrafish (</t>
    </r>
    <r>
      <rPr>
        <i/>
      </rPr>
      <t>Danio rerio</t>
    </r>
    <r>
      <t>) early life stages</t>
    </r>
  </si>
  <si>
    <t>Egg water (1.5 mL stock salts added to 1 L distilled water, i.e. 60 ug/mL concentration)</t>
  </si>
  <si>
    <r>
      <t xml:space="preserve">Instant Ocean media with embryo media, 1p-phenyl-2-thiourea, </t>
    </r>
    <r>
      <rPr>
        <b/>
      </rPr>
      <t>treated with ethanol</t>
    </r>
  </si>
  <si>
    <t xml:space="preserve">	rkumar@mayo.edu</t>
  </si>
  <si>
    <r>
      <t xml:space="preserve">Instant Ocean media with embryo media, 1p-phenyl-2-thiourea, </t>
    </r>
    <r>
      <rPr>
        <b/>
      </rPr>
      <t>treated with ethanol</t>
    </r>
  </si>
  <si>
    <r>
      <t xml:space="preserve">Instant Ocean media with embryo media, 1p-phenyl-2-thiourea, </t>
    </r>
    <r>
      <rPr>
        <b/>
      </rPr>
      <t>treated with ethanol</t>
    </r>
  </si>
  <si>
    <r>
      <t xml:space="preserve">Instant Ocean media with embryo media, 1p-phenyl-2-thiourea, </t>
    </r>
    <r>
      <rPr>
        <b/>
      </rPr>
      <t>treated with ethanol</t>
    </r>
  </si>
  <si>
    <r>
      <t xml:space="preserve">Instant Ocean media with embryo media, 1p-phenyl-2-thiourea, </t>
    </r>
    <r>
      <rPr>
        <b/>
      </rPr>
      <t>treated with ethanol</t>
    </r>
  </si>
  <si>
    <r>
      <t xml:space="preserve">Instant Ocean media with embryo media, 1p-phenyl-2-thiourea, </t>
    </r>
    <r>
      <rPr>
        <b/>
      </rPr>
      <t>treated with ethanol</t>
    </r>
  </si>
  <si>
    <r>
      <t xml:space="preserve">Instant Ocean media with embryo media, 1p-phenyl-2-thiourea, </t>
    </r>
    <r>
      <rPr>
        <b/>
      </rPr>
      <t>treated with ethanol</t>
    </r>
  </si>
  <si>
    <r>
      <t xml:space="preserve">Instant Ocean media with embryo media, 1p-phenyl-2-thiourea, </t>
    </r>
    <r>
      <rPr>
        <b/>
      </rPr>
      <t>treated with ethanol</t>
    </r>
  </si>
  <si>
    <r>
      <t xml:space="preserve">Instant Ocean media with embryo media, 1p-phenyl-2-thiourea, </t>
    </r>
    <r>
      <rPr>
        <b/>
      </rPr>
      <t>treated with ethanol</t>
    </r>
  </si>
  <si>
    <r>
      <t xml:space="preserve">Instant Ocean media with embryo media, 1p-phenyl-2-thiourea, </t>
    </r>
    <r>
      <rPr>
        <b/>
      </rPr>
      <t>treated with ethanol</t>
    </r>
  </si>
  <si>
    <r>
      <t xml:space="preserve">Instant Ocean media with embryo media, 1p-phenyl-2-thiourea, </t>
    </r>
    <r>
      <rPr>
        <b/>
      </rPr>
      <t>treated with ethanol</t>
    </r>
  </si>
  <si>
    <r>
      <t xml:space="preserve">Instant Ocean media with embryo media, 1p-phenyl-2-thiourea, </t>
    </r>
    <r>
      <rPr>
        <b/>
      </rPr>
      <t>treated with ethanol</t>
    </r>
  </si>
  <si>
    <r>
      <t xml:space="preserve">Instant Ocean media with embryo media, 1p-phenyl-2-thiourea, </t>
    </r>
    <r>
      <rPr>
        <b/>
      </rPr>
      <t>treated with ethanol</t>
    </r>
  </si>
  <si>
    <r>
      <t xml:space="preserve">Instant Ocean media with embryo media, 1p-phenyl-2-thiourea, </t>
    </r>
    <r>
      <rPr>
        <b/>
      </rPr>
      <t>treated with ethanol</t>
    </r>
  </si>
  <si>
    <r>
      <t xml:space="preserve">Instant Ocean media with embryo media, 1p-phenyl-2-thiourea, </t>
    </r>
    <r>
      <rPr>
        <b/>
      </rPr>
      <t>treated with ethanol</t>
    </r>
  </si>
  <si>
    <r>
      <t xml:space="preserve">Instant Ocean media with embryo media, 1p-phenyl-2-thiourea, </t>
    </r>
    <r>
      <rPr>
        <b/>
      </rPr>
      <t>treated with ethanol</t>
    </r>
  </si>
  <si>
    <r>
      <t xml:space="preserve">Instant Ocean media with embryo media, 1p-phenyl-2-thiourea, </t>
    </r>
    <r>
      <rPr>
        <b/>
      </rPr>
      <t>treated with ethanol</t>
    </r>
  </si>
  <si>
    <r>
      <t xml:space="preserve">Instant Ocean media with embryo media, 1p-phenyl-2-thiourea, </t>
    </r>
    <r>
      <rPr>
        <b/>
      </rPr>
      <t>treated with ethanol</t>
    </r>
  </si>
  <si>
    <r>
      <t xml:space="preserve">Instant Ocean media with embryo media, 1p-phenyl-2-thiourea, </t>
    </r>
    <r>
      <rPr>
        <b/>
      </rPr>
      <t>treated with ethanol</t>
    </r>
  </si>
  <si>
    <r>
      <t>Instant Ocean media with embryo media, 1p-phenyl-2-thiourea,</t>
    </r>
    <r>
      <rPr>
        <b/>
      </rPr>
      <t xml:space="preserve"> treated with ethanol</t>
    </r>
  </si>
  <si>
    <t>GSM953228</t>
  </si>
  <si>
    <t>2DPFVD3 rep1</t>
  </si>
  <si>
    <r>
      <t>Instant Ocean media with embryo media, 1p-phenyl-2-thiourea,</t>
    </r>
    <r>
      <rPr>
        <b/>
      </rPr>
      <t xml:space="preserve"> treated with 1α,25(OH)2D3</t>
    </r>
  </si>
  <si>
    <t>ftp://ftp.sra.ebi.ac.uk/vol1/fastq/SRR519/SRR519737/SRR519737_1.fastq.gz</t>
  </si>
  <si>
    <t>ftp://ftp.sra.ebi.ac.uk/vol1/fastq/SRR519/SRR519737/SRR519737_2.fastq.gz</t>
  </si>
  <si>
    <t>GSM953229</t>
  </si>
  <si>
    <t>2DPFVD3 rep2</t>
  </si>
  <si>
    <r>
      <t>Instant Ocean media with embryo media, 1p-phenyl-2-thiourea,</t>
    </r>
    <r>
      <rPr>
        <b/>
      </rPr>
      <t xml:space="preserve"> treated with 1α,25(OH)2D3</t>
    </r>
  </si>
  <si>
    <t>ftp://ftp.sra.ebi.ac.uk/vol1/fastq/SRR519/SRR519738/SRR519738_1.fastq.gz</t>
  </si>
  <si>
    <t>ftp://ftp.sra.ebi.ac.uk/vol1/fastq/SRR519/SRR519738/SRR519738_2.fastq.gz</t>
  </si>
  <si>
    <t>GSM953230</t>
  </si>
  <si>
    <t>2DPFVD3 rep3</t>
  </si>
  <si>
    <r>
      <t>Instant Ocean media with embryo media, 1p-phenyl-2-thiourea,</t>
    </r>
    <r>
      <rPr>
        <b/>
      </rPr>
      <t xml:space="preserve"> treated with 1α,25(OH)2D3</t>
    </r>
  </si>
  <si>
    <t>ftp://ftp.sra.ebi.ac.uk/vol1/fastq/SRR519/SRR519739/SRR519739_1.fastq.gz</t>
  </si>
  <si>
    <t>ftp://ftp.sra.ebi.ac.uk/vol1/fastq/SRR519/SRR519739/SRR519739_2.fastq.gz</t>
  </si>
  <si>
    <t>GSM953231</t>
  </si>
  <si>
    <t>2DPFVD3 rep4</t>
  </si>
  <si>
    <r>
      <t>Instant Ocean media with embryo media, 1p-phenyl-2-thiourea,</t>
    </r>
    <r>
      <rPr>
        <b/>
      </rPr>
      <t xml:space="preserve"> treated with 1α,25(OH)2D3</t>
    </r>
  </si>
  <si>
    <t>ftp://ftp.sra.ebi.ac.uk/vol1/fastq/SRR519/SRR519740/SRR519740_1.fastq.gz</t>
  </si>
  <si>
    <t>ftp://ftp.sra.ebi.ac.uk/vol1/fastq/SRR519/SRR519740/SRR519740_2.fastq.gz</t>
  </si>
  <si>
    <t>GSM953232</t>
  </si>
  <si>
    <t>2DPFVD3 rep5</t>
  </si>
  <si>
    <r>
      <t>Instant Ocean media with embryo media, 1p-phenyl-2-thiourea,</t>
    </r>
    <r>
      <rPr>
        <b/>
      </rPr>
      <t xml:space="preserve"> treated with 1α,25(OH)2D3</t>
    </r>
  </si>
  <si>
    <t>ftp://ftp.sra.ebi.ac.uk/vol1/fastq/SRR519/SRR519741/SRR519741_1.fastq.gz</t>
  </si>
  <si>
    <t>ftp://ftp.sra.ebi.ac.uk/vol1/fastq/SRR519/SRR519741/SRR519741_2.fastq.gz</t>
  </si>
  <si>
    <t>GSM953233</t>
  </si>
  <si>
    <t>4DPFVD3 rep1</t>
  </si>
  <si>
    <r>
      <t>Instant Ocean media with embryo media, 1p-phenyl-2-thiourea,</t>
    </r>
    <r>
      <rPr>
        <b/>
      </rPr>
      <t xml:space="preserve"> treated with 1α,25(OH)2D3</t>
    </r>
  </si>
  <si>
    <t>ftp://ftp.sra.ebi.ac.uk/vol1/fastq/SRR519/SRR519742/SRR519742_1.fastq.gz</t>
  </si>
  <si>
    <t>ftp://ftp.sra.ebi.ac.uk/vol1/fastq/SRR519/SRR519742/SRR519742_2.fastq.gz</t>
  </si>
  <si>
    <t>GSM953234</t>
  </si>
  <si>
    <t>4DPFVD3 rep2</t>
  </si>
  <si>
    <r>
      <t>Instant Ocean media with embryo media, 1p-phenyl-2-thiourea,</t>
    </r>
    <r>
      <rPr>
        <b/>
      </rPr>
      <t xml:space="preserve"> treated with 1α,25(OH)2D3</t>
    </r>
  </si>
  <si>
    <t>ftp://ftp.sra.ebi.ac.uk/vol1/fastq/SRR519/SRR519743/SRR519743_1.fastq.gz</t>
  </si>
  <si>
    <t>ftp://ftp.sra.ebi.ac.uk/vol1/fastq/SRR519/SRR519743/SRR519743_2.fastq.gz</t>
  </si>
  <si>
    <t>GSM953235</t>
  </si>
  <si>
    <t>4DPFVD3 rep3</t>
  </si>
  <si>
    <r>
      <t>Instant Ocean media with embryo media, 1p-phenyl-2-thiourea,</t>
    </r>
    <r>
      <rPr>
        <b/>
      </rPr>
      <t xml:space="preserve"> treated with 1α,25(OH)2D3</t>
    </r>
  </si>
  <si>
    <t>ftp://ftp.sra.ebi.ac.uk/vol1/fastq/SRR519/SRR519744/SRR519744_1.fastq.gz</t>
  </si>
  <si>
    <t>ftp://ftp.sra.ebi.ac.uk/vol1/fastq/SRR519/SRR519744/SRR519744_2.fastq.gz</t>
  </si>
  <si>
    <t>GSM953236</t>
  </si>
  <si>
    <t>4DPFVD3 rep4</t>
  </si>
  <si>
    <t>PRJNA127881</t>
  </si>
  <si>
    <t>SRR062661</t>
  </si>
  <si>
    <t>3.5hpf</t>
  </si>
  <si>
    <t>https://www.ncbi.nlm.nih.gov/sra?linkname=bioproject_sra_all&amp;from_uid=127881</t>
  </si>
  <si>
    <r>
      <t>Instant Ocean media with embryo media, 1p-phenyl-2-thiourea,</t>
    </r>
    <r>
      <rPr>
        <b/>
      </rPr>
      <t xml:space="preserve"> treated with 1α,25(OH)2D3</t>
    </r>
  </si>
  <si>
    <t>https://www.ncbi.nlm.nih.gov/pmc/articles/PMC3149499/</t>
  </si>
  <si>
    <t>ftp://ftp.sra.ebi.ac.uk/vol1/fastq/SRR519/SRR519745/SRR519745_1.fastq.gz</t>
  </si>
  <si>
    <t>Zebrafish mRNA sequencing deciphers novelties in transcriptome dynamics during maternal to zygotic transition.</t>
  </si>
  <si>
    <t>ftp://ftp.sra.ebi.ac.uk/vol1/fastq/SRR519/SRR519745/SRR519745_2.fastq.gz</t>
  </si>
  <si>
    <t>Wild-type zebrafish from AB background</t>
  </si>
  <si>
    <t>Embryo medium</t>
  </si>
  <si>
    <t>GSM953237</t>
  </si>
  <si>
    <t>ftp://ftp.sra.ebi.ac.uk/vol1/fastq/SRR062/SRR062661/SRR062661.fastq.gz</t>
  </si>
  <si>
    <t>4DPFVD3 rep5</t>
  </si>
  <si>
    <t>SRR062662</t>
  </si>
  <si>
    <t>5.3hpf</t>
  </si>
  <si>
    <t>ftp://ftp.sra.ebi.ac.uk/vol1/fastq/SRR062/SRR062662/SRR062662.fastq.gz</t>
  </si>
  <si>
    <r>
      <t>Instant Ocean media with embryo media, 1p-phenyl-2-thiourea,</t>
    </r>
    <r>
      <rPr>
        <b/>
      </rPr>
      <t xml:space="preserve"> treated with 1α,25(OH)2D3</t>
    </r>
  </si>
  <si>
    <t>PRJNA154389</t>
  </si>
  <si>
    <t>ftp://ftp.sra.ebi.ac.uk/vol1/fastq/SRR519/SRR519746/SRR519746_1.fastq.gz</t>
  </si>
  <si>
    <t>SRS280839</t>
  </si>
  <si>
    <t>5dpf-2</t>
  </si>
  <si>
    <t>ftp://ftp.sra.ebi.ac.uk/vol1/fastq/SRR519/SRR519746/SRR519746_2.fastq.gz</t>
  </si>
  <si>
    <t>https://www.ncbi.nlm.nih.gov/bioproject/PRJNA146503</t>
  </si>
  <si>
    <t>GSM953238</t>
  </si>
  <si>
    <t>6DPFVD3 rep1</t>
  </si>
  <si>
    <t>https://www.ncbi.nlm.nih.gov/pubmed/22110045</t>
  </si>
  <si>
    <t>Systematic identification of long noncoding RNAs expressed during zebrafish embryogenesis</t>
  </si>
  <si>
    <t>Wild-type (TLAB)</t>
  </si>
  <si>
    <t>ftp://ftp.sra.ebi.ac.uk/vol1/fastq/SRR372/SRR372803/SRR372803_1.fastq.gz</t>
  </si>
  <si>
    <t>ftp://ftp.sra.ebi.ac.uk/vol1/fastq/SRR372/SRR372803/SRR372803_2.fastq.gz</t>
  </si>
  <si>
    <r>
      <t>Instant Ocean media with embryo media, 1p-phenyl-2-thiourea,</t>
    </r>
    <r>
      <rPr>
        <b/>
      </rPr>
      <t xml:space="preserve"> treated with 1α,25(OH)2D3</t>
    </r>
  </si>
  <si>
    <t>SRS280838</t>
  </si>
  <si>
    <t>5dpf-1</t>
  </si>
  <si>
    <t>ftp://ftp.sra.ebi.ac.uk/vol1/fastq/SRR519/SRR519747/SRR519747_1.fastq.gz</t>
  </si>
  <si>
    <t>ftp://ftp.sra.ebi.ac.uk/vol1/fastq/SRR519/SRR519747/SRR519747_2.fastq.gz</t>
  </si>
  <si>
    <t>ftp://ftp.sra.ebi.ac.uk/vol1/fastq/SRR372/SRR372802/SRR372802_1.fastq.gz</t>
  </si>
  <si>
    <t>ftp://ftp.sra.ebi.ac.uk/vol1/fastq/SRR372/SRR372802/SRR372802_2.fastq.gz</t>
  </si>
  <si>
    <t>GSM953239</t>
  </si>
  <si>
    <t>6DPFVD3 rep2</t>
  </si>
  <si>
    <t>SRS280837</t>
  </si>
  <si>
    <t>2dpf-2</t>
  </si>
  <si>
    <t>ftp://ftp.sra.ebi.ac.uk/vol1/fastq/SRR372/SRR372801/SRR372801_1.fastq.gz</t>
  </si>
  <si>
    <t>ftp://ftp.sra.ebi.ac.uk/vol1/fastq/SRR372/SRR372801/SRR372801_2.fastq.gz</t>
  </si>
  <si>
    <t>SRS280836</t>
  </si>
  <si>
    <t>2dpf-1</t>
  </si>
  <si>
    <r>
      <t>Instant Ocean media with embryo media, 1p-phenyl-2-thiourea,</t>
    </r>
    <r>
      <rPr>
        <b/>
      </rPr>
      <t xml:space="preserve"> treated with 1α,25(OH)2D3</t>
    </r>
  </si>
  <si>
    <t>ftp://ftp.sra.ebi.ac.uk/vol1/fastq/SRR372/SRR372800/SRR372800_1.fastq.gz</t>
  </si>
  <si>
    <t>ftp://ftp.sra.ebi.ac.uk/vol1/fastq/SRR372/SRR372800/SRR372800_2.fastq.gz</t>
  </si>
  <si>
    <t>SRS280835</t>
  </si>
  <si>
    <t>28hpf-2</t>
  </si>
  <si>
    <t>ftp://ftp.sra.ebi.ac.uk/vol1/fastq/SRR519/SRR519748/SRR519748_1.fastq.gz</t>
  </si>
  <si>
    <t>ftp://ftp.sra.ebi.ac.uk/vol1/fastq/SRR519/SRR519748/SRR519748_2.fastq.gz</t>
  </si>
  <si>
    <t>GSM953240</t>
  </si>
  <si>
    <t>6DPFVD3 rep3</t>
  </si>
  <si>
    <t>ftp://ftp.sra.ebi.ac.uk/vol1/fastq/SRR372/SRR372799/SRR372799_1.fastq.gz</t>
  </si>
  <si>
    <t>ftp://ftp.sra.ebi.ac.uk/vol1/fastq/SRR372/SRR372799/SRR372799_2.fastq.gz</t>
  </si>
  <si>
    <t>SRS280834</t>
  </si>
  <si>
    <t>28hpf-1</t>
  </si>
  <si>
    <r>
      <t>Instant Ocean media with embryo media, 1p-phenyl-2-thiourea,</t>
    </r>
    <r>
      <rPr>
        <b/>
      </rPr>
      <t xml:space="preserve"> treated with 1α,25(OH)2D3</t>
    </r>
  </si>
  <si>
    <t>ftp://ftp.sra.ebi.ac.uk/vol1/fastq/SRR519/SRR519749/SRR519749_1.fastq.gz</t>
  </si>
  <si>
    <t>ftp://ftp.sra.ebi.ac.uk/vol1/fastq/SRR372/SRR372798/SRR372798_1.fastq.gz</t>
  </si>
  <si>
    <t>ftp://ftp.sra.ebi.ac.uk/vol1/fastq/SRR519/SRR519749/SRR519749_2.fastq.gz</t>
  </si>
  <si>
    <t>ftp://ftp.sra.ebi.ac.uk/vol1/fastq/SRR372/SRR372798/SRR372798_2.fastq.gz</t>
  </si>
  <si>
    <t>SRS280833</t>
  </si>
  <si>
    <t>bud-2</t>
  </si>
  <si>
    <t>GSM953241</t>
  </si>
  <si>
    <t>6DPFVD3 rep4</t>
  </si>
  <si>
    <t>ftp://ftp.sra.ebi.ac.uk/vol1/fastq/SRR372/SRR372797/SRR372797_1.fastq.gz</t>
  </si>
  <si>
    <t>ftp://ftp.sra.ebi.ac.uk/vol1/fastq/SRR372/SRR372797/SRR372797_2.fastq.gz</t>
  </si>
  <si>
    <t>SRS280832</t>
  </si>
  <si>
    <t>bud-1</t>
  </si>
  <si>
    <r>
      <t>Instant Ocean media with embryo media, 1p-phenyl-2-thiourea,</t>
    </r>
    <r>
      <rPr>
        <b/>
      </rPr>
      <t xml:space="preserve"> treated with 1α,25(OH)2D3</t>
    </r>
  </si>
  <si>
    <t>ftp://ftp.sra.ebi.ac.uk/vol1/fastq/SRR372/SRR372796/SRR372796_1.fastq.gz</t>
  </si>
  <si>
    <t>ftp://ftp.sra.ebi.ac.uk/vol1/fastq/SRR519/SRR519750/SRR519750_1.fastq.gz</t>
  </si>
  <si>
    <t>ftp://ftp.sra.ebi.ac.uk/vol1/fastq/SRR519/SRR519750/SRR519750_2.fastq.gz</t>
  </si>
  <si>
    <t>ftp://ftp.sra.ebi.ac.uk/vol1/fastq/SRR372/SRR372796/SRR372796_2.fastq.gz</t>
  </si>
  <si>
    <t>SRS280831</t>
  </si>
  <si>
    <t>GSM953242</t>
  </si>
  <si>
    <t>shield-3</t>
  </si>
  <si>
    <t>6DPFVD3 rep5</t>
  </si>
  <si>
    <t>ftp://ftp.sra.ebi.ac.uk/vol1/fastq/SRR372/SRR372795/SRR372795_1.fastq.gz</t>
  </si>
  <si>
    <t>ftp://ftp.sra.ebi.ac.uk/vol1/fastq/SRR372/SRR372795/SRR372795_2.fastq.gz</t>
  </si>
  <si>
    <t>SRS280830</t>
  </si>
  <si>
    <t>shield-2</t>
  </si>
  <si>
    <r>
      <t>Instant Ocean media with embryo media, 1p-phenyl-2-thiourea,</t>
    </r>
    <r>
      <rPr>
        <b/>
      </rPr>
      <t xml:space="preserve"> treated with 1α,25(OH)2D3</t>
    </r>
  </si>
  <si>
    <t>ftp://ftp.sra.ebi.ac.uk/vol1/fastq/SRR372/SRR372794/SRR372794_1.fastq.gz</t>
  </si>
  <si>
    <t>ftp://ftp.sra.ebi.ac.uk/vol1/fastq/SRR519/SRR519751/SRR519751_1.fastq.gz</t>
  </si>
  <si>
    <t>ftp://ftp.sra.ebi.ac.uk/vol1/fastq/SRR372/SRR372794/SRR372794_2.fastq.gz</t>
  </si>
  <si>
    <t>ftp://ftp.sra.ebi.ac.uk/vol1/fastq/SRR519/SRR519751/SRR519751_2.fastq.gz</t>
  </si>
  <si>
    <t>SRS280829</t>
  </si>
  <si>
    <t>shield-1</t>
  </si>
  <si>
    <t>GSM953243</t>
  </si>
  <si>
    <t>7DPFVD3 rep 1</t>
  </si>
  <si>
    <t>ftp://ftp.sra.ebi.ac.uk/vol1/fastq/SRR372/SRR372793/SRR372793_1.fastq.gz</t>
  </si>
  <si>
    <t>ftp://ftp.sra.ebi.ac.uk/vol1/fastq/SRR372/SRR372793/SRR372793_2.fastq.gz</t>
  </si>
  <si>
    <t>SRS280828</t>
  </si>
  <si>
    <t>dome-2</t>
  </si>
  <si>
    <r>
      <t>Instant Ocean media with embryo media, 1p-phenyl-2-thiourea,</t>
    </r>
    <r>
      <rPr>
        <b/>
      </rPr>
      <t xml:space="preserve"> treated with 1α,25(OH)2D3</t>
    </r>
  </si>
  <si>
    <t>ftp://ftp.sra.ebi.ac.uk/vol1/fastq/SRR372/SRR372792/SRR372792_1.fastq.gz</t>
  </si>
  <si>
    <t>ftp://ftp.sra.ebi.ac.uk/vol1/fastq/SRR519/SRR519752/SRR519752_1.fastq.gz</t>
  </si>
  <si>
    <t>ftp://ftp.sra.ebi.ac.uk/vol1/fastq/SRR372/SRR372792/SRR372792_2.fastq.gz</t>
  </si>
  <si>
    <t>ftp://ftp.sra.ebi.ac.uk/vol1/fastq/SRR519/SRR519752/SRR519752_2.fastq.gz</t>
  </si>
  <si>
    <t>GSM953244</t>
  </si>
  <si>
    <t>SRS280827</t>
  </si>
  <si>
    <t>7DPFVD3 rep 2</t>
  </si>
  <si>
    <t>dome-1</t>
  </si>
  <si>
    <t>ftp://ftp.sra.ebi.ac.uk/vol1/fastq/SRR372/SRR372791/SRR372791_1.fastq.gz</t>
  </si>
  <si>
    <t>ftp://ftp.sra.ebi.ac.uk/vol1/fastq/SRR372/SRR372791/SRR372791_2.fastq.gz</t>
  </si>
  <si>
    <r>
      <t>Instant Ocean media with embryo media, 1p-phenyl-2-thiourea,</t>
    </r>
    <r>
      <rPr>
        <b/>
      </rPr>
      <t xml:space="preserve"> treated with 1α,25(OH)2D3</t>
    </r>
  </si>
  <si>
    <t>SRS280826</t>
  </si>
  <si>
    <t>1Kcell-2</t>
  </si>
  <si>
    <t>ftp://ftp.sra.ebi.ac.uk/vol1/fastq/SRR372/SRR372790/SRR372790_1.fastq.gz</t>
  </si>
  <si>
    <t>ftp://ftp.sra.ebi.ac.uk/vol1/fastq/SRR519/SRR519753/SRR519753_1.fastq.gz</t>
  </si>
  <si>
    <t>ftp://ftp.sra.ebi.ac.uk/vol1/fastq/SRR372/SRR372790/SRR372790_2.fastq.gz</t>
  </si>
  <si>
    <t>SRS280825</t>
  </si>
  <si>
    <t>1Kcell-1</t>
  </si>
  <si>
    <t>ftp://ftp.sra.ebi.ac.uk/vol1/fastq/SRR519/SRR519753/SRR519753_2.fastq.gz</t>
  </si>
  <si>
    <t>GSM953245</t>
  </si>
  <si>
    <t>7DPFVD3 rep 3</t>
  </si>
  <si>
    <t>ftp://ftp.sra.ebi.ac.uk/vol1/fastq/SRR372/SRR372789/SRR372789_1.fastq.gz</t>
  </si>
  <si>
    <t>ftp://ftp.sra.ebi.ac.uk/vol1/fastq/SRR372/SRR372789/SRR372789_2.fastq.gz</t>
  </si>
  <si>
    <t>SRS280824</t>
  </si>
  <si>
    <t>2-4cell-2</t>
  </si>
  <si>
    <t>ftp://ftp.sra.ebi.ac.uk/vol1/fastq/SRR372/SRR372788/SRR372788_1.fastq.gz</t>
  </si>
  <si>
    <r>
      <t>Instant Ocean media with embryo media, 1p-phenyl-2-thiourea,</t>
    </r>
    <r>
      <rPr>
        <b/>
      </rPr>
      <t xml:space="preserve"> treated with 1α,25(OH)2D3</t>
    </r>
  </si>
  <si>
    <t>ftp://ftp.sra.ebi.ac.uk/vol1/fastq/SRR372/SRR372788/SRR372788_2.fastq.gz</t>
  </si>
  <si>
    <t>ftp://ftp.sra.ebi.ac.uk/vol1/fastq/SRR519/SRR519754/SRR519754_1.fastq.gz</t>
  </si>
  <si>
    <t>SRS280823</t>
  </si>
  <si>
    <t>2-4cell-1</t>
  </si>
  <si>
    <t>ftp://ftp.sra.ebi.ac.uk/vol1/fastq/SRR519/SRR519754/SRR519754_2.fastq.gz</t>
  </si>
  <si>
    <t>GSM953246</t>
  </si>
  <si>
    <t>7DPFVD3 rep 4</t>
  </si>
  <si>
    <t>ftp://ftp.sra.ebi.ac.uk/vol1/fastq/SRR372/SRR372787/SRR372787_1.fastq.gz</t>
  </si>
  <si>
    <t>ftp://ftp.sra.ebi.ac.uk/vol1/fastq/SRR372/SRR372787/SRR372787_2.fastq.gz</t>
  </si>
  <si>
    <t>PRJNA200706</t>
  </si>
  <si>
    <t>SRS417394</t>
  </si>
  <si>
    <t>20120724_RPF-Seq_5dpf</t>
  </si>
  <si>
    <t>https://www.ncbi.nlm.nih.gov/pmc/articles/PMC3678345/</t>
  </si>
  <si>
    <t>Ribosome profiling reveals resemblannce between long non-coding RNAs and 5' leaders of coding RNAs</t>
  </si>
  <si>
    <r>
      <t>Instant Ocean media with embryo media, 1p-phenyl-2-thiourea,</t>
    </r>
    <r>
      <rPr>
        <b/>
      </rPr>
      <t xml:space="preserve"> treated with 1α,25(OH)2D3</t>
    </r>
  </si>
  <si>
    <t>I believe this study and the previous one (systematic identification) were done by the same people; submitted under the same accession number on NCBI</t>
  </si>
  <si>
    <t>ftp://ftp.sra.ebi.ac.uk/vol1/fastq/SRR836/SRR836199/SRR836199.fastq.gz</t>
  </si>
  <si>
    <t>ftp://ftp.sra.ebi.ac.uk/vol1/fastq/SRR519/SRR519755/SRR519755_1.fastq.gz</t>
  </si>
  <si>
    <t>ftp://ftp.sra.ebi.ac.uk/vol1/fastq/SRR519/SRR519755/SRR519755_2.fastq.gz</t>
  </si>
  <si>
    <t>SRS417393</t>
  </si>
  <si>
    <t>20120724_RPF-Seq_28hpf</t>
  </si>
  <si>
    <t>GSM953247</t>
  </si>
  <si>
    <t>7DPFVD3 rep 5</t>
  </si>
  <si>
    <r>
      <t>Instant Ocean media with embryo media, 1p-phenyl-2-thiourea,</t>
    </r>
    <r>
      <rPr>
        <b/>
      </rPr>
      <t xml:space="preserve"> treated with 1α,25(OH)2D3</t>
    </r>
  </si>
  <si>
    <t>ftp://ftp.sra.ebi.ac.uk/vol1/fastq/SRR517/SRR517903/SRR517903_1.fastq.gz</t>
  </si>
  <si>
    <t>ftp://ftp.sra.ebi.ac.uk/vol1/fastq/SRR517/SRR517903/SRR517903_2.fastq.gz</t>
  </si>
  <si>
    <t>ftp://ftp.sra.ebi.ac.uk/vol1/fastq/SRR836/SRR836198/SRR836198.fastq.gz</t>
  </si>
  <si>
    <t>SRS417392</t>
  </si>
  <si>
    <t>20120724_RPF-Seq_Bud</t>
  </si>
  <si>
    <t>ftp://ftp.sra.ebi.ac.uk/vol1/fastq/SRR836/SRR836197/SRR836197.fastq.gz</t>
  </si>
  <si>
    <t>SRS417391</t>
  </si>
  <si>
    <t>20120724_RPF-Seq_Shield</t>
  </si>
  <si>
    <t>ftp://ftp.sra.ebi.ac.uk/vol1/fastq/SRR836/SRR836196/SRR836196.fastq.gz</t>
  </si>
  <si>
    <t>SRS417390</t>
  </si>
  <si>
    <t>20120724_RPF-Seq_Dome</t>
  </si>
  <si>
    <t>ftp://ftp.sra.ebi.ac.uk/vol1/fastq/SRR836/SRR836195/SRR836195.fastq.gz</t>
  </si>
  <si>
    <t>SRS417389</t>
  </si>
  <si>
    <t>20120724_RPF-Seq_1KCell</t>
  </si>
  <si>
    <t>ftp://ftp.sra.ebi.ac.uk/vol1/fastq/SRR836/SRR836194/SRR836194.fastq.gz</t>
  </si>
  <si>
    <t>SRS417388</t>
  </si>
  <si>
    <t>carninci@riken.jp</t>
  </si>
  <si>
    <t>20120724_RPF-Seq_256Cell</t>
  </si>
  <si>
    <t>ftp://ftp.sra.ebi.ac.uk/vol1/fastq/SRR836/SRR836193/SRR836193.fastq.gz</t>
  </si>
  <si>
    <t>SRS417387</t>
  </si>
  <si>
    <t>20120724_RPF-Seq_2-4Cell</t>
  </si>
  <si>
    <t>ftp://ftp.sra.ebi.ac.uk/vol1/fastq/SRR836/SRR836192/SRR836192.fastq.gz</t>
  </si>
  <si>
    <t>PRJNA189536</t>
  </si>
  <si>
    <t>SRS394811</t>
  </si>
  <si>
    <t>zebrafish 5 days old larvae injected with PVP as a control</t>
  </si>
  <si>
    <t>https://www.ncbi.nlm.nih.gov/bioproject/189536</t>
  </si>
  <si>
    <t>a lot of papers - not sure which one</t>
  </si>
  <si>
    <t>Leiden University</t>
  </si>
  <si>
    <t>ftp://ftp.sra.ebi.ac.uk/vol1/fastq/SRR726/SRR726542/SRR726542.fastq.gz</t>
  </si>
  <si>
    <t>PRJNA241110</t>
  </si>
  <si>
    <t>SRR1188159</t>
  </si>
  <si>
    <t>Control PBS 4 hpi rep4</t>
  </si>
  <si>
    <t>https://www.ncbi.nlm.nih.gov/sra?linkname=bioproject_sra_all&amp;from_uid=241110</t>
  </si>
  <si>
    <t>http://joe.endocrinology-journals.org/content/222/2/229.long</t>
  </si>
  <si>
    <t>Hyperinsulinemia induces insulin resistance and immune suppression via Ptpn6/Shp1 in zebrafish</t>
  </si>
  <si>
    <t>WT zebrafish of the AB/TL strain</t>
  </si>
  <si>
    <t>egg water (60 μg/ml Ocean Salts)</t>
  </si>
  <si>
    <t>ftp://ftp.sra.ebi.ac.uk/vol1/fastq/SRR118/009/SRR1188159/SRR1188159.fastq.gz</t>
  </si>
  <si>
    <t>SRR1188158</t>
  </si>
  <si>
    <t>Control PBS 4 hpi rep3</t>
  </si>
  <si>
    <t>ftp://ftp.sra.ebi.ac.uk/vol1/fastq/SRR118/008/SRR1188158/SRR1188158.fastq.gz</t>
  </si>
  <si>
    <t>SRR1188157</t>
  </si>
  <si>
    <t>Control PBS 4 hpi rep2</t>
  </si>
  <si>
    <t>ftp://ftp.sra.ebi.ac.uk/vol1/fastq/SRR118/007/SRR1188157/SRR1188157.fastq.gz</t>
  </si>
  <si>
    <t>SRR1188156</t>
  </si>
  <si>
    <t>Control PBS 4 hpi rep1</t>
  </si>
  <si>
    <t>ftp://ftp.sra.ebi.ac.uk/vol1/fastq/SRR118/006/SRR1188156/SRR1188156.fastq.gz</t>
  </si>
  <si>
    <t>SRR1188151</t>
  </si>
  <si>
    <t>Control PBS 0.5 hpi rep4</t>
  </si>
  <si>
    <t>ftp://ftp.sra.ebi.ac.uk/vol1/fastq/SRR118/001/SRR1188151/SRR1188151.fastq.gz</t>
  </si>
  <si>
    <t>SRR1188150</t>
  </si>
  <si>
    <t>Control PBS 0.5 hpi rep3</t>
  </si>
  <si>
    <t>SRR5681432</t>
  </si>
  <si>
    <t>10um_zebrafish</t>
  </si>
  <si>
    <t>ftp://ftp.sra.ebi.ac.uk/vol1/fastq/SRR118/000/SRR1188150/SRR1188150.fastq.gz</t>
  </si>
  <si>
    <t>SRR1188149</t>
  </si>
  <si>
    <t>Control PBS 0.5 hpi rep2</t>
  </si>
  <si>
    <t>ftp://ftp.sra.ebi.ac.uk/vol1/fastq/SRR118/009/SRR1188149/SRR1188149.fastq.gz</t>
  </si>
  <si>
    <t>ftp://ftp.sra.ebi.ac.uk/vol1/fastq/SRR568/002/SRR5681432/SRR5681432_1.fastq.gz</t>
  </si>
  <si>
    <t>SRR1188148</t>
  </si>
  <si>
    <t>Control PBS 0.5 hpi rep1</t>
  </si>
  <si>
    <t>ftp://ftp.sra.ebi.ac.uk/vol1/fastq/SRR568/002/SRR5681432/SRR5681432_2.fastq.gz</t>
  </si>
  <si>
    <t>SRR5681431</t>
  </si>
  <si>
    <t>15um_zebrafish</t>
  </si>
  <si>
    <t>ftp://ftp.sra.ebi.ac.uk/vol1/fastq/SRR568/001/SRR5681431/SRR5681431_1.fastq.gz</t>
  </si>
  <si>
    <t>ftp://ftp.sra.ebi.ac.uk/vol1/fastq/SRR118/008/SRR1188148/SRR1188148.fastq.gz</t>
  </si>
  <si>
    <t>ftp://ftp.sra.ebi.ac.uk/vol1/fastq/SRR568/001/SRR5681431/SRR5681431_2.fastq.gz</t>
  </si>
  <si>
    <r>
      <t xml:space="preserve">Impact of a novel protein meal on the gastrointestinal microbiota and the host transcriptome of larval zebrafish </t>
    </r>
    <r>
      <rPr>
        <i/>
      </rPr>
      <t>Danio rerio</t>
    </r>
  </si>
  <si>
    <t>cwhigdon@wustl.edu</t>
  </si>
  <si>
    <r>
      <t xml:space="preserve">Impact of a novel protein meal on the gastrointestinal microbiota and the host transcriptome of larval zebrafish </t>
    </r>
    <r>
      <rPr>
        <i/>
      </rPr>
      <t>Danio rerio</t>
    </r>
  </si>
  <si>
    <r>
      <t xml:space="preserve">Impact of a novel protein meal on the gastrointestinal microbiota and the host transcriptome of larval zebrafish </t>
    </r>
    <r>
      <rPr>
        <i/>
      </rPr>
      <t>Danio rerio</t>
    </r>
  </si>
  <si>
    <r>
      <t xml:space="preserve">Impact of a novel protein meal on the gastrointestinal microbiota and the host transcriptome of larval zebrafish </t>
    </r>
    <r>
      <rPr>
        <i/>
      </rPr>
      <t>Danio rerio</t>
    </r>
  </si>
  <si>
    <r>
      <t xml:space="preserve">Impact of a novel protein meal on the gastrointestinal microbiota and the host transcriptome of larval zebrafish </t>
    </r>
    <r>
      <rPr>
        <i/>
      </rPr>
      <t>Danio rerio</t>
    </r>
  </si>
  <si>
    <r>
      <t xml:space="preserve">Impact of a novel protein meal on the gastrointestinal microbiota and the host transcriptome of larval zebrafish </t>
    </r>
    <r>
      <rPr>
        <i/>
      </rPr>
      <t>Danio rerio</t>
    </r>
  </si>
  <si>
    <r>
      <t xml:space="preserve">Impact of a novel protein meal on the gastrointestinal microbiota and the host transcriptome of larval zebrafish </t>
    </r>
    <r>
      <rPr>
        <i/>
      </rPr>
      <t>Danio rerio</t>
    </r>
  </si>
  <si>
    <r>
      <t xml:space="preserve">Impact of a novel protein meal on the gastrointestinal microbiota and the host transcriptome of larval zebrafish </t>
    </r>
    <r>
      <rPr>
        <i/>
      </rPr>
      <t>Danio rerio</t>
    </r>
  </si>
  <si>
    <r>
      <t xml:space="preserve">Impact of a novel protein meal on the gastrointestinal microbiota and the host transcriptome of larval zebrafish </t>
    </r>
    <r>
      <rPr>
        <i/>
      </rPr>
      <t>Danio rerio</t>
    </r>
  </si>
  <si>
    <r>
      <t xml:space="preserve">Impact of a novel protein meal on the gastrointestinal microbiota and the host transcriptome of larval zebrafish </t>
    </r>
    <r>
      <rPr>
        <i/>
      </rPr>
      <t>Danio rerio</t>
    </r>
  </si>
  <si>
    <r>
      <t xml:space="preserve">Impact of a novel protein meal on the gastrointestinal microbiota and the host transcriptome of larval zebrafish </t>
    </r>
    <r>
      <rPr>
        <i/>
      </rPr>
      <t>Danio rerio</t>
    </r>
  </si>
  <si>
    <r>
      <t xml:space="preserve">Impact of a novel protein meal on the gastrointestinal microbiota and the host transcriptome of larval zebrafish </t>
    </r>
    <r>
      <rPr>
        <i/>
      </rPr>
      <t>Danio rerio</t>
    </r>
  </si>
  <si>
    <t>PRJNA308582</t>
  </si>
  <si>
    <t>SRS1246177</t>
  </si>
  <si>
    <t>Control 2</t>
  </si>
  <si>
    <t>https://www.ncbi.nlm.nih.gov/bioproject/PRJNA308582</t>
  </si>
  <si>
    <t>https://www.ncbi.nlm.nih.gov/pubmed?Db=pubmed&amp;DbFrom=bioproject&amp;Cmd=Link&amp;LinkName=bioproject_pubmed&amp;LinkReadableName=PubMed&amp;ordinalpos=1&amp;IdsFromResult=308582</t>
  </si>
  <si>
    <t>Glutathione antioxidant pathway activity and reserve determine toxicity and speficity of the biliary toxin biliatresone in zebrafish</t>
  </si>
  <si>
    <t>3-6 (?)</t>
  </si>
  <si>
    <t>Wild-type TL and AB strain, Transgenic strains, and nrf2 mutant strain; zebrafish raised in the University of Pennsylvania School of Medicine</t>
  </si>
  <si>
    <t>ftp://ftp.sra.ebi.ac.uk/vol1/fastq/SRR309/000/SRR3098580/SRR3098580_1.fastq.gz</t>
  </si>
  <si>
    <t>ftp://ftp.sra.ebi.ac.uk/vol1/fastq/SRR309/000/SRR3098580/SRR3098580_2.fastq.gz</t>
  </si>
  <si>
    <t>SRS1246178</t>
  </si>
  <si>
    <t>Control 1</t>
  </si>
  <si>
    <t>ftp://ftp.sra.ebi.ac.uk/vol1/fastq/SRR309/009/SRR3098579/SRR3098579_1.fastq.gz</t>
  </si>
  <si>
    <t>ftp://ftp.sra.ebi.ac.uk/vol1/fastq/SRR309/009/SRR3098579/SRR3098579_2.fastq.gz</t>
  </si>
  <si>
    <t>This sheet removes all samples that lack information on their strain (including samples that list the institution from which the zebrafish were grown, but provided no information on the exact strain). The sheet is still sorted by photoperiod.</t>
  </si>
  <si>
    <t>RNA-seq Library Prep</t>
  </si>
  <si>
    <t>Galaxy (alejandro)</t>
  </si>
  <si>
    <t>Wild-type AB strain, University College Dublin Animal Research</t>
  </si>
  <si>
    <t>Qiagen RNeasy mini RNA extraction kit used to isolate RNA, on-column DNaseI digestion performed + RNA collected in RNase-free water. cDNA libraries prepared using Illumina mRNA-seq 8-Sample Prep Kit. poly-A containing mRNA molecules purified using poly-T oligo-attacehd magnetic beads; mRNA then fragmented + cDNA generated with ligated adaptors. Illumina Single-Read Cluster Generation Kit v4 used for cluster generation</t>
  </si>
  <si>
    <t>Wild-type, University College Dublin Animal Research</t>
  </si>
  <si>
    <t>RNAzol used to homogenize samples; isolated and purified with Qiagen RNeasy Mini Kit. Total RNA for RNA-seq analysis had Life Technologies Applied Biosystems Taqman Reverse Transcription Reagants. mRNA enriched using oligo-dT magnetic beads for Illumina prep</t>
  </si>
  <si>
    <t>RNa isolated with Life Technologies Arcturus PicoPure Isolation kit. Libraries were constructed using Epicentre Totalscript RNAseq kit with oligodT option</t>
  </si>
  <si>
    <t>AB strain, MDI Biological Laboratory or Mayo Clinic</t>
  </si>
  <si>
    <t>Qiagen RNA-EZplus kit used for RNA isolation. Strand-specific polyA+-selected mRNA libraries indexed. Followed Illumina HiSeq2500 manufacturer protocols.</t>
  </si>
  <si>
    <t>High-throughput RNA sequencing reveals the effects of 2,2',4,4' -tetrabromodiphenyl ether on retina and bone development of zebrafish larvae</t>
  </si>
  <si>
    <t>RNA extracted using Trizol. mRNA-seq libraries prepared using Illumina TruSeq RNA Sample Preparation v2 kit. poly-A containing mRNA purified using poly-T oligo attached magnetic beads.</t>
  </si>
  <si>
    <t>RNA isolated with Invitrogen TRIzol Reagent and purified with Qiagen RNeasy mini Kit. Isolated RNA was Qiagen DNase I treated (for 20 mins).</t>
  </si>
  <si>
    <t>AB wild-type obtained from Zebrafish International Resource Center</t>
  </si>
  <si>
    <t>RNA extracted using Applied Biosystems mirVanaTM miRNA isolated kit. Libraries purified using AMPure XP system.</t>
  </si>
  <si>
    <t>RNA extracted using Invitrogen TRIzol reagent.</t>
  </si>
  <si>
    <t>yes (40, not 41)</t>
  </si>
  <si>
    <t>yes (42, not 43)</t>
  </si>
  <si>
    <t>SRR3159085</t>
  </si>
  <si>
    <t>Nano_3dpi_C</t>
  </si>
  <si>
    <t>Mixed egg clutches from the wildtype ABxTL, Tg(bactin:HrasEGFPVU119), Tg(mpx:EGFP)  or Tg(mpeg1:EGFP)gl22</t>
  </si>
  <si>
    <t>RNA extracted by mechanical lysis in Qiagen RLT buffer with 1 uL 14.3M Sigma beta mercaptoethanol. Lysate combined with Beckman Coulter Agencourt RNAClean XP beads + allowed to bind. Applied to Invitrogen plate magnet. RNA quantified using Invitrogen Quant-IT RNA assay.</t>
  </si>
  <si>
    <t>The egg water was refreshed every 24 h</t>
  </si>
  <si>
    <t>ftp://ftp.sra.ebi.ac.uk/vol1/fastq/SRR315/005/SRR3159085/SRR3159085.fastq.gz</t>
  </si>
  <si>
    <t>wouterveneman@gmail.com</t>
  </si>
  <si>
    <t>SRR3159084</t>
  </si>
  <si>
    <t>Nano_3dpi_B</t>
  </si>
  <si>
    <t>ftp://ftp.sra.ebi.ac.uk/vol1/fastq/SRR315/004/SRR3159084/SRR3159084.fastq.gz</t>
  </si>
  <si>
    <t>Over 700 datasets for this study (huge development study), only including days 4-6</t>
  </si>
  <si>
    <t>SRR3159083</t>
  </si>
  <si>
    <t>Nano_3dpi_A</t>
  </si>
  <si>
    <t>ftp://ftp.sra.ebi.ac.uk/vol1/fastq/SRR315/003/SRR3159083/SRR3159083.fastq.gz</t>
  </si>
  <si>
    <t>SRR3159081</t>
  </si>
  <si>
    <t>Mock_3dpi_A</t>
  </si>
  <si>
    <t>Over 700 datasets for this study (huge development study), only including days 4-7</t>
  </si>
  <si>
    <t>61 μg mL-1 Instant ocean sea salt, Sera Marin</t>
  </si>
  <si>
    <t>ftp://ftp.sra.ebi.ac.uk/vol1/fastq/SRR315/002/SRR3159082/SRR3159082.fastq.gz</t>
  </si>
  <si>
    <t>SRR3159082</t>
  </si>
  <si>
    <t>Mock_3dpi_B</t>
  </si>
  <si>
    <t>Over 700 datasets for this study (huge development study), only including days 4-8</t>
  </si>
  <si>
    <t>Over 700 datasets for this study (huge development study), only including days 4-9</t>
  </si>
  <si>
    <t>ftp://ftp.sra.ebi.ac.uk/vol1/fastq/SRR315/001/SRR3159081/SRR3159081.fastq.gz</t>
  </si>
  <si>
    <t>Over 700 datasets for this study (huge development study), only including days 4-10</t>
  </si>
  <si>
    <t>Over 700 datasets for this study (huge development study), only including days 4-11</t>
  </si>
  <si>
    <t>SRR3159075</t>
  </si>
  <si>
    <t>Nano_1dpi_A</t>
  </si>
  <si>
    <t>ftp://ftp.sra.ebi.ac.uk/vol1/fastq/SRR315/007/SRR3159077/SRR3159077.fastq.gz</t>
  </si>
  <si>
    <t>SRR3159076</t>
  </si>
  <si>
    <t>Nano_1dpi_B</t>
  </si>
  <si>
    <t>Over 700 datasets for this study (huge development study), only including days 4-12</t>
  </si>
  <si>
    <t>ftp://ftp.sra.ebi.ac.uk/vol1/fastq/SRR315/006/SRR3159076/SRR3159076.fastq.gz</t>
  </si>
  <si>
    <t>SRR3159077</t>
  </si>
  <si>
    <t>Nano_1dpi_C</t>
  </si>
  <si>
    <t>ftp://ftp.sra.ebi.ac.uk/vol1/fastq/SRR315/005/SRR3159075/SRR3159075.fastq.gz</t>
  </si>
  <si>
    <t>Over 700 datasets for this study (huge development study), only including days 4-13</t>
  </si>
  <si>
    <t>SRR3159073</t>
  </si>
  <si>
    <t>Mock_1dpi_A</t>
  </si>
  <si>
    <t>ftp://ftp.sra.ebi.ac.uk/vol1/fastq/SRR315/004/SRR3159074/SRR3159074.fastq.gz</t>
  </si>
  <si>
    <t>Over 700 datasets for this study (huge development study), only including days 4-14</t>
  </si>
  <si>
    <t>SRR3159074</t>
  </si>
  <si>
    <t>Mock_1dpi_B</t>
  </si>
  <si>
    <t>ftp://ftp.sra.ebi.ac.uk/vol1/fastq/SRR315/003/SRR3159073/SRR3159073.fastq.gz</t>
  </si>
  <si>
    <t>SRX2368479</t>
  </si>
  <si>
    <t>Germ-Free</t>
  </si>
  <si>
    <t>ftp://ftp.sra.ebi.ac.uk/vol1/fastq/SRR504/003/SRR5045893/SRR5045893.fastq.gz</t>
  </si>
  <si>
    <t xml:space="preserve">	john.rawls@duke.edu</t>
  </si>
  <si>
    <t>SRX2368480</t>
  </si>
  <si>
    <t>ftp://ftp.sra.ebi.ac.uk/vol1/fastq/SRR504/004/SRR5045894/SRR5045894.fastq.gz</t>
  </si>
  <si>
    <t>SRX2368481</t>
  </si>
  <si>
    <t>ftp://ftp.sra.ebi.ac.uk/vol1/fastq/SRR504/005/SRR5045895/SRR5045895.fastq.gz</t>
  </si>
  <si>
    <t>SRX2368485</t>
  </si>
  <si>
    <t>ftp://ftp.sra.ebi.ac.uk/vol1/fastq/SRR504/009/SRR5045899/SRR5045899.fastq.gz</t>
  </si>
  <si>
    <t>SRX2368486</t>
  </si>
  <si>
    <t>ftp://ftp.sra.ebi.ac.uk/vol1/fastq/SRR504/000/SRR5045900/SRR5045900.fastq.gz</t>
  </si>
  <si>
    <t>SRR2239197</t>
  </si>
  <si>
    <t>mutant 5 hr treatment replicate 3</t>
  </si>
  <si>
    <t xml:space="preserve">Tg(p2rx3.2(-4.0):gal4vp16);Tg(UAS:nsfB-mcherry), Tg(p2rx3.2(-4.0):gal4vp16);Tg(UAS:nsfB-mcherry):csfr1aj4e1 and Tg(p2rx3.2(-4.0):gal4vp16);Tg(UAS:nsfB-mcherry):foxd3zd10 [29], and Tg(p2rx3.2(-4.0):gal4vp16);Tg(kaede) </t>
  </si>
  <si>
    <t>For some experiments, reduction of pigmentation of embryos/larvae was achieved by growing embryos in fish water containing phenylthiourea (PTU) at a concentration of 0.0015%</t>
  </si>
  <si>
    <t xml:space="preserve">Larvae at 4dpf were treated with metronidazole (Sigma, St. Louis, MO) at a final concentration of 10 mM in fish water for either 2 or 5 hours. </t>
  </si>
  <si>
    <t>ftp://ftp.sra.ebi.ac.uk/vol1/fastq/SRR223/007/SRR2239197/SRR2239197.fastq.gz</t>
  </si>
  <si>
    <t>voigtm@slu.edu</t>
  </si>
  <si>
    <t>SRR2239196</t>
  </si>
  <si>
    <t>mutant 5 hr treatment replicate 2</t>
  </si>
  <si>
    <t>ftp://ftp.sra.ebi.ac.uk/vol1/fastq/SRR223/006/SRR2239196/SRR2239196.fastq.gz</t>
  </si>
  <si>
    <t>SRR2239195</t>
  </si>
  <si>
    <t>mutant 5 hr treatment replicate 1</t>
  </si>
  <si>
    <t>ftp://ftp.sra.ebi.ac.uk/vol1/fastq/SRR223/005/SRR2239195/SRR2239195.fastq.gz</t>
  </si>
  <si>
    <t>SRR2239191 &amp; SRR2239190</t>
  </si>
  <si>
    <t>wild-type 5 hr treatment replicate 3</t>
  </si>
  <si>
    <t>ftp://ftp.sra.ebi.ac.uk/vol1/fastq/SRR223/000/SRR2239190/SRR2239190.fastq.gz</t>
  </si>
  <si>
    <t>SRR2239188 &amp; SRR2239189</t>
  </si>
  <si>
    <t>wild-type 5 hr treatment replicate 2</t>
  </si>
  <si>
    <t>ftp://ftp.sra.ebi.ac.uk/vol1/fastq/SRR223/008/SRR2239188/SRR2239188.fastq.gz</t>
  </si>
  <si>
    <t>SRR2239187 &amp; SRR2239186</t>
  </si>
  <si>
    <t>wild-type 5 hr treatment replicate 1</t>
  </si>
  <si>
    <t>ftp://ftp.sra.ebi.ac.uk/vol1/fastq/SRR223/006/SRR2239186/SRR2239186.fastq.gz</t>
  </si>
  <si>
    <t>SRR2239185 &amp; SRR2239184</t>
  </si>
  <si>
    <t>wild-type 2 hr treatment replicate 3</t>
  </si>
  <si>
    <t>ftp://ftp.sra.ebi.ac.uk/vol1/fastq/SRR223/004/SRR2239184/SRR2239184.fastq.gz</t>
  </si>
  <si>
    <t>SRR2239182 &amp; SRR2239183</t>
  </si>
  <si>
    <t>wild-type 2 hr treatment replicate 2</t>
  </si>
  <si>
    <t>ftp://ftp.sra.ebi.ac.uk/vol1/fastq/SRR223/002/SRR2239182/SRR2239182.fastq.gz</t>
  </si>
  <si>
    <t>SRR2239181 &amp; SRR2239180</t>
  </si>
  <si>
    <t>wild-type 2 hr treatment replicate 1</t>
  </si>
  <si>
    <t>ftp://ftp.sra.ebi.ac.uk/vol1/fastq/SRR223/000/SRR2239180/SRR2239180.fastq.gz</t>
  </si>
  <si>
    <t>selma.hurem@nmbu.no</t>
  </si>
  <si>
    <r>
      <t xml:space="preserve">Impact of a novel protein meal on the gastrointestinal microbiota and the host transcriptome of larval zebrafish </t>
    </r>
    <r>
      <rPr>
        <i/>
      </rPr>
      <t>Danio rerio</t>
    </r>
  </si>
  <si>
    <r>
      <t xml:space="preserve">Impact of a novel protein meal on the gastrointestinal microbiota and the host transcriptome of larval zebrafish </t>
    </r>
    <r>
      <rPr>
        <i/>
      </rPr>
      <t>Danio rerio</t>
    </r>
  </si>
  <si>
    <r>
      <t xml:space="preserve">Impact of a novel protein meal on the gastrointestinal microbiota and the host transcriptome of larval zebrafish </t>
    </r>
    <r>
      <rPr>
        <i/>
      </rPr>
      <t>Danio rerio</t>
    </r>
  </si>
  <si>
    <t>SRS1912557</t>
  </si>
  <si>
    <t>High dose gamma radiation</t>
  </si>
  <si>
    <t>ftp://ftp.sra.ebi.ac.uk/vol1/fastq/SRR516/006/SRR5163826/SRR5163826.fastq.gz</t>
  </si>
  <si>
    <t>SRS1912553</t>
  </si>
  <si>
    <r>
      <t xml:space="preserve">Impact of a novel protein meal on the gastrointestinal microbiota and the host transcriptome of larval zebrafish </t>
    </r>
    <r>
      <rPr>
        <i/>
      </rPr>
      <t>Danio rerio</t>
    </r>
  </si>
  <si>
    <t>WT obtained from Zebrafish International Resource Center</t>
  </si>
  <si>
    <t>ftp://ftp.sra.ebi.ac.uk/vol1/fastq/SRR516/002/SRR5163822/SRR5163822.fastq.gz</t>
  </si>
  <si>
    <t>SRS1912554</t>
  </si>
  <si>
    <r>
      <t xml:space="preserve">Impact of a novel protein meal on the gastrointestinal microbiota and the host transcriptome of larval zebrafish </t>
    </r>
    <r>
      <rPr>
        <i/>
      </rPr>
      <t>Danio rerio</t>
    </r>
  </si>
  <si>
    <t>ftp://ftp.sra.ebi.ac.uk/vol1/fastq/SRR516/003/SRR5163823/SRR5163823.fastq.gz</t>
  </si>
  <si>
    <t xml:space="preserve">RNA extracted using Invitrogen TRIzol reagent and purified with Qiagen RNeasy Mini Kit. Total RNA purified using Thermo Scientific Sera-Mag Oligo (dT) beads after DNase I treatment. Qiagen QIAquick Gel Extraction kit used. </t>
  </si>
  <si>
    <t>SRS1912551</t>
  </si>
  <si>
    <t>ftp://ftp.sra.ebi.ac.uk/vol1/fastq/SRR516/000/SRR5163820/SRR5163820.fastq.gz</t>
  </si>
  <si>
    <r>
      <t xml:space="preserve">Impact of a novel protein meal on the gastrointestinal microbiota and the host transcriptome of larval zebrafish </t>
    </r>
    <r>
      <rPr>
        <i/>
      </rPr>
      <t>Danio rerio</t>
    </r>
  </si>
  <si>
    <t>SRS1912556</t>
  </si>
  <si>
    <t>AB2 obtained from Zebrafish International Resource Center</t>
  </si>
  <si>
    <t>ftp://ftp.sra.ebi.ac.uk/vol1/fastq/SRR516/005/SRR5163825/SRR5163825.fastq.gz</t>
  </si>
  <si>
    <t>SRS1912549</t>
  </si>
  <si>
    <t>ftp://ftp.sra.ebi.ac.uk/vol1/fastq/SRR516/008/SRR5163818/SRR5163818.fastq.gz</t>
  </si>
  <si>
    <t>SRS1912550</t>
  </si>
  <si>
    <t>Low dose gamma radiation</t>
  </si>
  <si>
    <t>ftp://ftp.sra.ebi.ac.uk/vol1/fastq/SRR516/009/SRR5163819/SRR5163819.fastq.gz</t>
  </si>
  <si>
    <t>SRS1912558</t>
  </si>
  <si>
    <t>ftp://ftp.sra.ebi.ac.uk/vol1/fastq/SRR516/007/SRR5163827/SRR5163827.fastq.gz</t>
  </si>
  <si>
    <t>SRS1912552</t>
  </si>
  <si>
    <t>ftp://ftp.sra.ebi.ac.uk/vol1/fastq/SRR516/001/SRR5163821/SRR5163821.fastq.gz</t>
  </si>
  <si>
    <t xml:space="preserve">	cd13@sanger.ac.uk</t>
  </si>
  <si>
    <t>sample</t>
  </si>
  <si>
    <t>day</t>
  </si>
  <si>
    <t>photoperiod</t>
  </si>
  <si>
    <t>temperature</t>
  </si>
  <si>
    <t>strain</t>
  </si>
  <si>
    <t>stock</t>
  </si>
  <si>
    <t>medium</t>
  </si>
  <si>
    <t>L</t>
  </si>
  <si>
    <t>ABWT</t>
  </si>
  <si>
    <t>D</t>
  </si>
  <si>
    <t>MB</t>
  </si>
  <si>
    <t>SRR1714470</t>
  </si>
  <si>
    <t>Z</t>
  </si>
  <si>
    <t>SRR1714469</t>
  </si>
  <si>
    <t>SRR6829411</t>
  </si>
  <si>
    <t>E</t>
  </si>
  <si>
    <t>BRDU</t>
  </si>
  <si>
    <t>SRR6829412</t>
  </si>
  <si>
    <t>SRR6829413</t>
  </si>
  <si>
    <t>AB</t>
  </si>
  <si>
    <t>MDI</t>
  </si>
  <si>
    <t>SRR1004785</t>
  </si>
  <si>
    <t>NA</t>
  </si>
  <si>
    <t>LN</t>
  </si>
  <si>
    <t>SRR1004786</t>
  </si>
  <si>
    <t>SRR5163816</t>
  </si>
  <si>
    <t>N</t>
  </si>
  <si>
    <t>SW</t>
  </si>
  <si>
    <t>SRR5163828</t>
  </si>
  <si>
    <t>SRR5163814</t>
  </si>
  <si>
    <t>SRR5163815</t>
  </si>
  <si>
    <t>SRR5163817</t>
  </si>
  <si>
    <t>SRR2125734</t>
  </si>
  <si>
    <t>E3</t>
  </si>
  <si>
    <t>IH</t>
  </si>
  <si>
    <t>DS</t>
  </si>
  <si>
    <t>SRR633540</t>
  </si>
  <si>
    <t>SRR633542</t>
  </si>
  <si>
    <t>ERR1442600</t>
  </si>
  <si>
    <t>HLF</t>
  </si>
  <si>
    <t>MP</t>
  </si>
  <si>
    <t>EW</t>
  </si>
  <si>
    <t>ERR1442599</t>
  </si>
  <si>
    <t>ERR1442598</t>
  </si>
  <si>
    <t>ERR1442597</t>
  </si>
  <si>
    <t>ERR1442596</t>
  </si>
  <si>
    <t>ERR1442595</t>
  </si>
  <si>
    <t>ERR1442594</t>
  </si>
  <si>
    <t>ERR1442593</t>
  </si>
  <si>
    <t>ERR1442592</t>
  </si>
  <si>
    <t>ERR1442591</t>
  </si>
  <si>
    <t>SRR2125733</t>
  </si>
  <si>
    <t>SRR1534349</t>
  </si>
  <si>
    <t>TU</t>
  </si>
  <si>
    <t>rx3</t>
  </si>
  <si>
    <t>SRR6829414</t>
  </si>
  <si>
    <t>n3</t>
  </si>
  <si>
    <t>HU</t>
  </si>
  <si>
    <t>SRR6829415</t>
  </si>
  <si>
    <t>SRR6829416</t>
  </si>
  <si>
    <t xml:space="preserve">	Xuhao@email.swu.edu.cn</t>
  </si>
  <si>
    <t xml:space="preserve">	mathavans@gis.a-star.edu.sg</t>
  </si>
  <si>
    <t>andreapauli77@gmail.com</t>
  </si>
  <si>
    <t>schier@mcb.harvard.edu</t>
  </si>
  <si>
    <t>SRS394810</t>
  </si>
  <si>
    <t>zebrafish 5 days old larvae yolk infection with Mycobacterium marinum total RNA</t>
  </si>
  <si>
    <t>ftp://ftp.sra.ebi.ac.uk/vol1/fastq/SRR726/SRR726541/SRR726541.fastq.gz</t>
  </si>
  <si>
    <t>SRS394809</t>
  </si>
  <si>
    <t>zebrafish 5 days old larvae total RNA</t>
  </si>
  <si>
    <t>ftp://ftp.sra.ebi.ac.uk/vol1/fastq/SRR726/SRR726540/SRR726540.fastq.gz</t>
  </si>
  <si>
    <t>SRR1188163</t>
  </si>
  <si>
    <t>Insulin 4 hpi rep4</t>
  </si>
  <si>
    <t>During PBS/insulin injections, fish were kept under anesthesia in egg water containing 0.02% buffered 3-aminobenzoic acid ethyl ester</t>
  </si>
  <si>
    <t>ftp://ftp.sra.ebi.ac.uk/vol1/fastq/SRR118/003/SRR1188163/SRR1188163.fastq.gz</t>
  </si>
  <si>
    <t>h.p.spaink@biology.leidenuniv.nl</t>
  </si>
  <si>
    <t>SRR1188162</t>
  </si>
  <si>
    <t>Insulin 4 hpi rep3</t>
  </si>
  <si>
    <t>ftp://ftp.sra.ebi.ac.uk/vol1/fastq/SRR118/002/SRR1188162/SRR1188162.fastq.gz</t>
  </si>
  <si>
    <t>SRR1188161</t>
  </si>
  <si>
    <t>Insulin 4 hpi rep2</t>
  </si>
  <si>
    <t>ftp://ftp.sra.ebi.ac.uk/vol1/fastq/SRR118/001/SRR1188161/SRR1188161.fastq.gz</t>
  </si>
  <si>
    <t>SRR1188160</t>
  </si>
  <si>
    <t>Insulin 4 hpi rep1</t>
  </si>
  <si>
    <t>ftp://ftp.sra.ebi.ac.uk/vol1/fastq/SRR118/000/SRR1188160/SRR1188160.fastq.gz</t>
  </si>
  <si>
    <t>SRR1188155</t>
  </si>
  <si>
    <t>Insulin 0.5 hpi rep4</t>
  </si>
  <si>
    <t>ftp://ftp.sra.ebi.ac.uk/vol1/fastq/SRR118/005/SRR1188155/SRR1188155.fastq.gz</t>
  </si>
  <si>
    <t>SRR1188154</t>
  </si>
  <si>
    <t>Insulin 0.5 hpi rep3</t>
  </si>
  <si>
    <t>ftp://ftp.sra.ebi.ac.uk/vol1/fastq/SRR118/004/SRR1188154/SRR1188154.fastq.gz</t>
  </si>
  <si>
    <t>SRR1188153</t>
  </si>
  <si>
    <t>Insulin 0.5 hpi rep2</t>
  </si>
  <si>
    <t>ftp://ftp.sra.ebi.ac.uk/vol1/fastq/SRR118/003/SRR1188153/SRR1188153.fastq.gz</t>
  </si>
  <si>
    <t>SRR1188152</t>
  </si>
  <si>
    <t>Insulin 0.5 hpi rep1</t>
  </si>
  <si>
    <t>ftp://ftp.sra.ebi.ac.uk/vol1/fastq/SRR118/002/SRR1188152/SRR1188152.fastq.gz</t>
  </si>
  <si>
    <r>
      <t xml:space="preserve">Impact of a novel protein meal on the gastrointestinal microbiota and the host transcriptome of larval zebrafish </t>
    </r>
    <r>
      <rPr>
        <i/>
      </rPr>
      <t>Danio rerio</t>
    </r>
  </si>
  <si>
    <r>
      <t xml:space="preserve">Impact of a novel protein meal on the gastrointestinal microbiota and the host transcriptome of larval zebrafish </t>
    </r>
    <r>
      <rPr>
        <i/>
      </rPr>
      <t>Danio rerio</t>
    </r>
  </si>
  <si>
    <r>
      <t xml:space="preserve">Impact of a novel protein meal on the gastrointestinal microbiota and the host transcriptome of larval zebrafish </t>
    </r>
    <r>
      <rPr>
        <i/>
      </rPr>
      <t>Danio rerio</t>
    </r>
  </si>
  <si>
    <r>
      <t xml:space="preserve">Impact of a novel protein meal on the gastrointestinal microbiota and the host transcriptome of larval zebrafish </t>
    </r>
    <r>
      <rPr>
        <i/>
      </rPr>
      <t>Danio rerio</t>
    </r>
  </si>
  <si>
    <r>
      <t xml:space="preserve">Impact of a novel protein meal on the gastrointestinal microbiota and the host transcriptome of larval zebrafish </t>
    </r>
    <r>
      <rPr>
        <i/>
      </rPr>
      <t>Danio rerio</t>
    </r>
  </si>
  <si>
    <r>
      <t xml:space="preserve">Impact of a novel protein meal on the gastrointestinal microbiota and the host transcriptome of larval zebrafish </t>
    </r>
    <r>
      <rPr>
        <i/>
      </rPr>
      <t>Danio rerio</t>
    </r>
  </si>
  <si>
    <t>PRJNA342784</t>
  </si>
  <si>
    <t>SRS1690731</t>
  </si>
  <si>
    <t>Transcriptome database for zebrafish embryos under mercury exposure</t>
  </si>
  <si>
    <t>https://www.ncbi.nlm.nih.gov/bioproject/PRJNA342784</t>
  </si>
  <si>
    <t>https://www.sciencedirect.com/science/article/pii/S1532045616301685</t>
  </si>
  <si>
    <t>Transcriptomic characterization of zebrafish larvae in response to mercury exposure</t>
  </si>
  <si>
    <t>embryo medium</t>
  </si>
  <si>
    <t>multiple zebrafish samples (days 1-5) in 1 dataset, also not sure what to do with this dataset b/c all the samples were treated with mercury</t>
  </si>
  <si>
    <t>ftp://ftp.sra.ebi.ac.uk/vol1/fastq/SRR424/006/SRR4241866/SRR4241866_1.fastq.gz</t>
  </si>
  <si>
    <t>ftp://ftp.sra.ebi.ac.uk/vol1/fastq/SRR424/006/SRR4241866/SRR4241866_2.fastq.gz</t>
  </si>
  <si>
    <t>luxing@yfi.ac.cn</t>
  </si>
  <si>
    <t>DRS025831</t>
  </si>
  <si>
    <t>EGFP-3</t>
  </si>
  <si>
    <t>Tübingen long fin (TL), ES1 knockdown</t>
  </si>
  <si>
    <t>ftp://ftp.sra.ebi.ac.uk/vol1/fastq/DRR050/DRR050164/DRR050164.fastq.gz</t>
  </si>
  <si>
    <t>DRS025830</t>
  </si>
  <si>
    <t>EGFP-2</t>
  </si>
  <si>
    <t>ftp://ftp.sra.ebi.ac.uk/vol1/fastq/DRR050/DRR050163/DRR050163.fastq.gz</t>
  </si>
  <si>
    <t>DRS025829</t>
  </si>
  <si>
    <t>EGFP-1</t>
  </si>
  <si>
    <t>ftp://ftp.sra.ebi.ac.uk/vol1/fastq/DRR050/DRR050162/DRR050162.fastq.gz</t>
  </si>
  <si>
    <t>SRR3679556</t>
  </si>
  <si>
    <t>96 hpf Nfe2 KO Water rep 3</t>
  </si>
  <si>
    <t>Tubingen long fin (TL) zebrafish were progeny of TLs obtained from the laboratory of Mark Fishman, crossed with TLs raised from eggs obtained from the Zebrafish International Resource Center at the University of Oregon (Eugene, OR, USA). A second undefined variety was purchased at a local pet store (PS)</t>
  </si>
  <si>
    <t xml:space="preserve">The system water was composed of Instant Ocean™ (60 mg/l), sodium bicarbonate (50 mg/l), calcium sulfate (8.5 mg/l) and Kent's Freshwater Essentials™ (53 μl/l) in distilled water. </t>
  </si>
  <si>
    <t>ftp://ftp.sra.ebi.ac.uk/vol1/fastq/SRR367/006/SRR3679556/SRR3679556_1.fastq.gz</t>
  </si>
  <si>
    <t>ftp://ftp.sra.ebi.ac.uk/vol1/fastq/SRR367/006/SRR3679556/SRR3679556_2.fastq.gz</t>
  </si>
  <si>
    <t>lwillia2@bates.edu</t>
  </si>
  <si>
    <t>SRR3679555</t>
  </si>
  <si>
    <t>96 hpf Nfe2 KO Water rep 2</t>
  </si>
  <si>
    <t>ftp://ftp.sra.ebi.ac.uk/vol1/fastq/SRR367/005/SRR3679555/SRR3679555_1.fastq.gz</t>
  </si>
  <si>
    <t>ftp://ftp.sra.ebi.ac.uk/vol1/fastq/SRR367/005/SRR3679555/SRR3679555_2.fastq.gz</t>
  </si>
  <si>
    <t>SRR3679554</t>
  </si>
  <si>
    <t>96 hpf Nfe2 KO Water rep 1</t>
  </si>
  <si>
    <t>ftp://ftp.sra.ebi.ac.uk/vol1/fastq/SRR367/004/SRR3679554/SRR3679554_1.fastq.gz</t>
  </si>
  <si>
    <t>ftp://ftp.sra.ebi.ac.uk/vol1/fastq/SRR367/004/SRR3679554/SRR3679554_2.fastq.gz</t>
  </si>
  <si>
    <t xml:space="preserve">SRR3679553        </t>
  </si>
  <si>
    <t>96 hpf Nfe2 KO tBOOH rep 3</t>
  </si>
  <si>
    <t>ftp://ftp.sra.ebi.ac.uk/vol1/fastq/SRR367/003/SRR3679553/SRR3679553_1.fastq.gz</t>
  </si>
  <si>
    <t>ftp://ftp.sra.ebi.ac.uk/vol1/fastq/SRR367/003/SRR3679553/SRR3679553_2.fastq.gz</t>
  </si>
  <si>
    <t xml:space="preserve">SRR3679552    </t>
  </si>
  <si>
    <t>96 hpf Nfe2 KO tBOOH rep 2</t>
  </si>
  <si>
    <t>ftp://ftp.sra.ebi.ac.uk/vol1/fastq/SRR367/002/SRR3679552/SRR3679552_1.fastq.gz</t>
  </si>
  <si>
    <t>ftp://ftp.sra.ebi.ac.uk/vol1/fastq/SRR367/002/SRR3679552/SRR3679552_2.fastq.gz</t>
  </si>
  <si>
    <t>SRR3679551</t>
  </si>
  <si>
    <t>96 hpf Nfe2 KO tBOOH rep 1</t>
  </si>
  <si>
    <t>ftp://ftp.sra.ebi.ac.uk/vol1/fastq/SRR367/001/SRR3679551/SRR3679551_1.fastq.gz</t>
  </si>
  <si>
    <t>ftp://ftp.sra.ebi.ac.uk/vol1/fastq/SRR367/001/SRR3679551/SRR3679551_2.fastq.gz</t>
  </si>
  <si>
    <t>SRR3679550</t>
  </si>
  <si>
    <t>96 hpf Nfe2 KO Diquat rep 3</t>
  </si>
  <si>
    <t>ftp://ftp.sra.ebi.ac.uk/vol1/fastq/SRR367/000/SRR3679550/SRR3679550_1.fastq.gz</t>
  </si>
  <si>
    <t>ftp://ftp.sra.ebi.ac.uk/vol1/fastq/SRR367/000/SRR3679550/SRR3679550_2.fastq.gz</t>
  </si>
  <si>
    <t>SRR3679549</t>
  </si>
  <si>
    <t>96 hpf Nfe2 KO Diquat rep 2</t>
  </si>
  <si>
    <t>ftp://ftp.sra.ebi.ac.uk/vol1/fastq/SRR367/009/SRR3679549/SRR3679549_1.fastq.gz</t>
  </si>
  <si>
    <t>ftp://ftp.sra.ebi.ac.uk/vol1/fastq/SRR367/009/SRR3679549/SRR3679549_2.fastq.gz</t>
  </si>
  <si>
    <t>SRR3679548</t>
  </si>
  <si>
    <t>96 hpf Nfe2 KO Diquat rep 1</t>
  </si>
  <si>
    <t>ftp://ftp.sra.ebi.ac.uk/vol1/fastq/SRR367/008/SRR3679548/SRR3679548_1.fastq.gz</t>
  </si>
  <si>
    <t>ftp://ftp.sra.ebi.ac.uk/vol1/fastq/SRR367/008/SRR3679548/SRR3679548_2.fastq.gz</t>
  </si>
  <si>
    <t>SRR3679544</t>
  </si>
  <si>
    <t xml:space="preserve"> 96 hpf AB tBOOH rep 3</t>
  </si>
  <si>
    <t>ftp://ftp.sra.ebi.ac.uk/vol1/fastq/SRR367/004/SRR3679544/SRR3679544_1.fastq.gz</t>
  </si>
  <si>
    <t>ftp://ftp.sra.ebi.ac.uk/vol1/fastq/SRR367/004/SRR3679544/SRR3679544_2.fastq.gz</t>
  </si>
  <si>
    <t>SRR3679543</t>
  </si>
  <si>
    <t xml:space="preserve"> 96 hpf AB tBOOH rep 2</t>
  </si>
  <si>
    <t>ftp://ftp.sra.ebi.ac.uk/vol1/fastq/SRR367/003/SRR3679543/SRR3679543_1.fastq.gz</t>
  </si>
  <si>
    <t>ftp://ftp.sra.ebi.ac.uk/vol1/fastq/SRR367/003/SRR3679543/SRR3679543_2.fastq.gz</t>
  </si>
  <si>
    <t>SRR3679542</t>
  </si>
  <si>
    <t xml:space="preserve"> 96 hpf AB tBOOH rep 1</t>
  </si>
  <si>
    <t>ftp://ftp.sra.ebi.ac.uk/vol1/fastq/SRR367/002/SRR3679542/SRR3679542_1.fastq.gz</t>
  </si>
  <si>
    <t>ftp://ftp.sra.ebi.ac.uk/vol1/fastq/SRR367/002/SRR3679542/SRR3679542_2.fastq.gz</t>
  </si>
  <si>
    <t>SRR3679541</t>
  </si>
  <si>
    <t>96 hpf AB Diquat rep 3</t>
  </si>
  <si>
    <t>ftp://ftp.sra.ebi.ac.uk/vol1/fastq/SRR367/001/SRR3679541/SRR3679541_1.fastq.gz</t>
  </si>
  <si>
    <t>ftp://ftp.sra.ebi.ac.uk/vol1/fastq/SRR367/001/SRR3679541/SRR3679541_2.fastq.gz</t>
  </si>
  <si>
    <t>SRR3679540</t>
  </si>
  <si>
    <t>96 hpf AB Diquat rep 2</t>
  </si>
  <si>
    <t>ftp://ftp.sra.ebi.ac.uk/vol1/fastq/SRR367/000/SRR3679540/SRR3679540_1.fastq.gz</t>
  </si>
  <si>
    <t>ftp://ftp.sra.ebi.ac.uk/vol1/fastq/SRR367/000/SRR3679540/SRR3679540_2.fastq.gz</t>
  </si>
  <si>
    <t>SRR3679539</t>
  </si>
  <si>
    <t>96 hpf AB Diquat rep 1</t>
  </si>
  <si>
    <t>ftp://ftp.sra.ebi.ac.uk/vol1/fastq/SRR367/009/SRR3679539/SRR3679539_1.fastq.gz</t>
  </si>
  <si>
    <t>ftp://ftp.sra.ebi.ac.uk/vol1/fastq/SRR367/009/SRR3679539/SRR3679539_2.fastq.gz</t>
  </si>
  <si>
    <t>SRR3679538</t>
  </si>
  <si>
    <t>48 hpf Nfe2 KO Water rep 3</t>
  </si>
  <si>
    <t>ftp://ftp.sra.ebi.ac.uk/vol1/fastq/SRR367/008/SRR3679538/SRR3679538_1.fastq.gz</t>
  </si>
  <si>
    <t>ftp://ftp.sra.ebi.ac.uk/vol1/fastq/SRR367/008/SRR3679538/SRR3679538_2.fastq.gz</t>
  </si>
  <si>
    <t>SRR3679537</t>
  </si>
  <si>
    <t>48 hpf Nfe2 KO Water rep 2</t>
  </si>
  <si>
    <t>ftp://ftp.sra.ebi.ac.uk/vol1/fastq/SRR367/007/SRR3679537/SRR3679537_1.fastq.gz</t>
  </si>
  <si>
    <t>ftp://ftp.sra.ebi.ac.uk/vol1/fastq/SRR367/007/SRR3679537/SRR3679537_2.fastq.gz</t>
  </si>
  <si>
    <t>SRR3679536</t>
  </si>
  <si>
    <t>48 hpf Nfe2 KO Water rep 1</t>
  </si>
  <si>
    <t>ftp://ftp.sra.ebi.ac.uk/vol1/fastq/SRR367/006/SRR3679536/SRR3679536_1.fastq.gz</t>
  </si>
  <si>
    <t>ftp://ftp.sra.ebi.ac.uk/vol1/fastq/SRR367/006/SRR3679536/SRR3679536_2.fastq.gz</t>
  </si>
  <si>
    <t xml:space="preserve">SRR3679535	</t>
  </si>
  <si>
    <t>48 hpf Nfe2 KO tBOOH rep 3</t>
  </si>
  <si>
    <t>ftp://ftp.sra.ebi.ac.uk/vol1/fastq/SRR367/005/SRR3679535/SRR3679535_1.fastq.gz</t>
  </si>
  <si>
    <t>ftp://ftp.sra.ebi.ac.uk/vol1/fastq/SRR367/005/SRR3679535/SRR3679535_2.fastq.gz</t>
  </si>
  <si>
    <t>SRR3679534</t>
  </si>
  <si>
    <t>48 hpf Nfe2 KO tBOOH rep 2</t>
  </si>
  <si>
    <t>ftp://ftp.sra.ebi.ac.uk/vol1/fastq/SRR367/004/SRR3679534/SRR3679534_1.fastq.gz</t>
  </si>
  <si>
    <t>ftp://ftp.sra.ebi.ac.uk/vol1/fastq/SRR367/004/SRR3679534/SRR3679534_2.fastq.gz</t>
  </si>
  <si>
    <t>SRR3679533</t>
  </si>
  <si>
    <t>48 hpf Nfe2 KO tBOOH rep 1</t>
  </si>
  <si>
    <t>ftp://ftp.sra.ebi.ac.uk/vol1/fastq/SRR367/003/SRR3679533/SRR3679533_1.fastq.gz</t>
  </si>
  <si>
    <t>ftp://ftp.sra.ebi.ac.uk/vol1/fastq/SRR367/003/SRR3679533/SRR3679533_2.fastq.gz</t>
  </si>
  <si>
    <t>SRR3679532</t>
  </si>
  <si>
    <t>48 hpf Nfe2 KO Diquat rep 3</t>
  </si>
  <si>
    <t>ftp://ftp.sra.ebi.ac.uk/vol1/fastq/SRR367/002/SRR3679532/SRR3679532_1.fastq.gz</t>
  </si>
  <si>
    <t>ftp://ftp.sra.ebi.ac.uk/vol1/fastq/SRR367/002/SRR3679532/SRR3679532_2.fastq.gz</t>
  </si>
  <si>
    <t>SRR3679531</t>
  </si>
  <si>
    <t>48 hpf Nfe2 KO Diquat rep 2</t>
  </si>
  <si>
    <t>ftp://ftp.sra.ebi.ac.uk/vol1/fastq/SRR367/001/SRR3679531/SRR3679531_1.fastq.gz</t>
  </si>
  <si>
    <t>ftp://ftp.sra.ebi.ac.uk/vol1/fastq/SRR367/001/SRR3679531/SRR3679531_2.fastq.gz</t>
  </si>
  <si>
    <t>SRR3679530</t>
  </si>
  <si>
    <t>48 hpf Nfe2 KO Diquat rep 1</t>
  </si>
  <si>
    <t>ftp://ftp.sra.ebi.ac.uk/vol1/fastq/SRR367/000/SRR3679530/SRR3679530_1.fastq.gz</t>
  </si>
  <si>
    <t>ftp://ftp.sra.ebi.ac.uk/vol1/fastq/SRR367/000/SRR3679530/SRR3679530_2.fastq.gz</t>
  </si>
  <si>
    <t>SRR3679526</t>
  </si>
  <si>
    <t>48 hpf AB tBOOH rep 3</t>
  </si>
  <si>
    <t>ftp://ftp.sra.ebi.ac.uk/vol1/fastq/SRR367/006/SRR3679526/SRR3679526_1.fastq.gz</t>
  </si>
  <si>
    <t>ftp://ftp.sra.ebi.ac.uk/vol1/fastq/SRR367/006/SRR3679526/SRR3679526_2.fastq.gz</t>
  </si>
  <si>
    <t>SRR3679525</t>
  </si>
  <si>
    <t>48 hpf AB tBOOH rep 2</t>
  </si>
  <si>
    <t>ftp://ftp.sra.ebi.ac.uk/vol1/fastq/SRR367/005/SRR3679525/SRR3679525_1.fastq.gz</t>
  </si>
  <si>
    <t>ftp://ftp.sra.ebi.ac.uk/vol1/fastq/SRR367/005/SRR3679525/SRR3679525_2.fastq.gz</t>
  </si>
  <si>
    <t>SRR3679524</t>
  </si>
  <si>
    <t>48 hpf AB tBOOH rep 1</t>
  </si>
  <si>
    <t>ftp://ftp.sra.ebi.ac.uk/vol1/fastq/SRR367/004/SRR3679524/SRR3679524_1.fastq.gz</t>
  </si>
  <si>
    <t>ftp://ftp.sra.ebi.ac.uk/vol1/fastq/SRR367/004/SRR3679524/SRR3679524_2.fastq.gz</t>
  </si>
  <si>
    <t>SRR3679523</t>
  </si>
  <si>
    <t>48 hpf AB Diquat rep 3</t>
  </si>
  <si>
    <t>ftp://ftp.sra.ebi.ac.uk/vol1/fastq/SRR367/003/SRR3679523/SRR3679523_1.fastq.gz</t>
  </si>
  <si>
    <t>ftp://ftp.sra.ebi.ac.uk/vol1/fastq/SRR367/003/SRR3679523/SRR3679523_2.fastq.gz</t>
  </si>
  <si>
    <t>SRR3679522</t>
  </si>
  <si>
    <t>48 hpf AB Diquat rep 2</t>
  </si>
  <si>
    <t>ftp://ftp.sra.ebi.ac.uk/vol1/fastq/SRR367/002/SRR3679522/SRR3679522_1.fastq.gz</t>
  </si>
  <si>
    <t>ftp://ftp.sra.ebi.ac.uk/vol1/fastq/SRR367/002/SRR3679522/SRR3679522_2.fastq.gz</t>
  </si>
  <si>
    <t>SRR3679521</t>
  </si>
  <si>
    <t>48 hpf AB Diquat rep 1</t>
  </si>
  <si>
    <t>ftp://ftp.sra.ebi.ac.uk/vol1/fastq/SRR367/001/SRR3679521/SRR3679521_1.fastq.gz</t>
  </si>
  <si>
    <t>ftp://ftp.sra.ebi.ac.uk/vol1/fastq/SRR367/001/SRR3679521/SRR3679521_2.fastq.gz</t>
  </si>
  <si>
    <t>SRS1010315</t>
  </si>
  <si>
    <t>Polr1c2</t>
  </si>
  <si>
    <t>ftp://ftp.sra.ebi.ac.uk/vol1/fastq/SRR212/006/SRR2125736/SRR2125736_1.fastq.gz</t>
  </si>
  <si>
    <t>ftp://ftp.sra.ebi.ac.uk/vol1/fastq/SRR212/006/SRR2125736/SRR2125736_2.fastq.gz</t>
  </si>
  <si>
    <t xml:space="preserve">	kengplai@cityu.edu.hk</t>
  </si>
  <si>
    <t>SRS1010314</t>
  </si>
  <si>
    <t>polr1cKO</t>
  </si>
  <si>
    <t>ftp://ftp.sra.ebi.ac.uk/vol1/fastq/SRR212/005/SRR2125735/SRR2125735_1.fastq.gz</t>
  </si>
  <si>
    <t>ftp://ftp.sra.ebi.ac.uk/vol1/fastq/SRR212/005/SRR2125735/SRR2125735_2.fastq.gz</t>
  </si>
  <si>
    <t>SRS1246175</t>
  </si>
  <si>
    <t xml:space="preserve">Biliatresone 2 </t>
  </si>
  <si>
    <t>ftp://ftp.sra.ebi.ac.uk/vol1/fastq/SRR309/002/SRR3098582/SRR3098582_1.fastq.gz</t>
  </si>
  <si>
    <t>ftp://ftp.sra.ebi.ac.uk/vol1/fastq/SRR309/002/SRR3098582/SRR3098582_2.fastq.gz</t>
  </si>
  <si>
    <t>medicinegirl11@gmail.com</t>
  </si>
  <si>
    <t>SRS1246176</t>
  </si>
  <si>
    <t>Biliatresone 1</t>
  </si>
  <si>
    <t>ftp://ftp.sra.ebi.ac.uk/vol1/fastq/SRR309/001/SRR3098581/SRR3098581_1.fastq.gz</t>
  </si>
  <si>
    <t>ftp://ftp.sra.ebi.ac.uk/vol1/fastq/SRR309/001/SRR3098581/SRR3098581_2.fastq.gz</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</si>
</sst>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ss am/pm"/>
    <numFmt numFmtId="165" formatCode="h:mm am/pm"/>
    <numFmt numFmtId="166" formatCode="m-d"/>
  </numFmts>
  <fonts count="102">
    <font>
      <sz val="10.0"/>
      <color rgb="FF000000"/>
      <name val="Arial"/>
    </font>
    <font>
      <b/>
      <sz val="10.0"/>
      <name val="Arial"/>
    </font>
    <font>
      <sz val="10.0"/>
      <name val="Arial"/>
    </font>
    <font>
      <b/>
    </font>
    <font>
      <u/>
      <sz val="10.0"/>
      <color rgb="FF0000FF"/>
      <name val="Arial"/>
    </font>
    <font>
      <u/>
      <sz val="10.0"/>
      <color rgb="FF0000FF"/>
      <name val="Arial"/>
    </font>
    <font/>
    <font>
      <u/>
      <color rgb="FF0000FF"/>
    </font>
    <font>
      <color rgb="FF000000"/>
      <name val="Arial"/>
    </font>
    <font>
      <u/>
      <color rgb="FF0000FF"/>
    </font>
    <font>
      <u/>
      <sz val="10.0"/>
      <color rgb="FF0000FF"/>
      <name val="Arial"/>
    </font>
    <font>
      <u/>
      <color rgb="FF0000FF"/>
    </font>
    <font>
      <u/>
      <color rgb="FF642A8F"/>
      <name val="Arial"/>
    </font>
    <font>
      <b/>
      <color rgb="FF000000"/>
      <name val="Arial"/>
    </font>
    <font>
      <u/>
      <color rgb="FF0000FF"/>
    </font>
    <font>
      <u/>
      <color rgb="FF642A8F"/>
      <name val="Arial"/>
    </font>
    <font>
      <u/>
      <sz val="10.0"/>
      <color rgb="FF057279"/>
      <name val="Arial"/>
    </font>
    <font>
      <b/>
      <sz val="10.0"/>
      <color rgb="FF000000"/>
      <name val="Arial"/>
    </font>
    <font>
      <u/>
      <sz val="10.0"/>
      <color rgb="FF0000FF"/>
      <name val="Arial"/>
    </font>
    <font>
      <name val="Arial"/>
    </font>
    <font>
      <u/>
      <sz val="9.0"/>
      <color rgb="FF057279"/>
      <name val="Arial"/>
    </font>
    <font>
      <b/>
      <name val="Arial"/>
    </font>
    <font>
      <u/>
      <sz val="9.0"/>
      <color rgb="FF00948F"/>
      <name val="Arial"/>
    </font>
    <font>
      <u/>
      <sz val="9.0"/>
      <color rgb="FF057279"/>
      <name val="Arial"/>
    </font>
    <font>
      <u/>
      <color rgb="FF0000FF"/>
      <name val="Arial"/>
    </font>
    <font>
      <u/>
      <color rgb="FF0000FF"/>
      <name val="Arial"/>
    </font>
    <font>
      <color rgb="FF555555"/>
      <name val="Arial"/>
    </font>
    <font>
      <u/>
      <color rgb="FF642A8F"/>
      <name val="Arial"/>
    </font>
    <font>
      <u/>
      <color rgb="FF642A8F"/>
      <name val="Arial"/>
    </font>
    <font>
      <u/>
      <color rgb="FF0000FF"/>
      <name val="Arial"/>
    </font>
    <font>
      <u/>
      <color rgb="FF0000FF"/>
    </font>
    <font>
      <u/>
      <sz val="9.0"/>
      <color rgb="FF057279"/>
      <name val="Verdana"/>
    </font>
    <font>
      <u/>
      <color rgb="FF0000FF"/>
    </font>
    <font>
      <u/>
      <color rgb="FF0000FF"/>
    </font>
    <font>
      <u/>
      <color rgb="FF000000"/>
      <name val="Arial"/>
    </font>
    <font>
      <u/>
      <sz val="9.0"/>
      <color rgb="FF057279"/>
      <name val="Verdana"/>
    </font>
    <font>
      <color rgb="FF000000"/>
    </font>
    <font>
      <sz val="9.0"/>
      <color rgb="FF057279"/>
      <name val="Verdana"/>
    </font>
    <font>
      <b/>
      <u/>
      <color rgb="FF0000FF"/>
    </font>
    <font>
      <u/>
      <color rgb="FF0000FF"/>
    </font>
    <font>
      <sz val="9.0"/>
      <color rgb="FF000000"/>
      <name val="Arial"/>
    </font>
    <font>
      <b/>
      <u/>
      <color rgb="FF0000FF"/>
    </font>
    <font>
      <u/>
      <color rgb="FF0000FF"/>
    </font>
    <font>
      <u/>
      <color rgb="FF0000FF"/>
    </font>
    <font>
      <u/>
      <color rgb="FF0000FF"/>
    </font>
    <font>
      <u/>
      <color rgb="FF1155CC"/>
      <name val="Arial"/>
    </font>
    <font>
      <u/>
      <color rgb="FF0000FF"/>
    </font>
    <font>
      <u/>
      <color rgb="FF0000FF"/>
    </font>
    <font>
      <u/>
      <color rgb="FF0000FF"/>
    </font>
    <font>
      <u/>
      <color rgb="FF0000FF"/>
    </font>
    <font>
      <u/>
      <sz val="9.0"/>
      <color rgb="FF00948F"/>
      <name val="Arial"/>
    </font>
    <font>
      <u/>
      <color rgb="FF0000FF"/>
    </font>
    <font>
      <u/>
      <color rgb="FF642A8F"/>
      <name val="Arial"/>
    </font>
    <font>
      <u/>
      <color rgb="FF0000FF"/>
    </font>
    <font>
      <u/>
      <color rgb="FF0000FF"/>
    </font>
    <font>
      <u/>
      <color rgb="FF0000FF"/>
    </font>
    <font>
      <u/>
      <color rgb="FF0000FF"/>
    </font>
    <font>
      <u/>
      <color rgb="FF1155CC"/>
      <name val="Arial"/>
    </font>
    <font>
      <u/>
      <color rgb="FF0000FF"/>
    </font>
    <font>
      <u/>
      <color rgb="FF1155CC"/>
      <name val="Arial"/>
    </font>
    <font>
      <u/>
      <color rgb="FF000000"/>
      <name val="Arial"/>
    </font>
    <font>
      <b/>
      <u/>
      <sz val="10.0"/>
      <color rgb="FF000000"/>
      <name val="Arial"/>
    </font>
    <font>
      <u/>
      <color rgb="FF0000FF"/>
    </font>
    <font>
      <u/>
      <color rgb="FF0000FF"/>
    </font>
    <font>
      <b/>
      <u/>
      <sz val="10.0"/>
      <color rgb="FF000000"/>
      <name val="Arial"/>
    </font>
    <font>
      <b/>
      <sz val="10.0"/>
      <color rgb="FF000000"/>
    </font>
    <font>
      <u/>
      <color rgb="FF0000FF"/>
    </font>
    <font>
      <u/>
      <color rgb="FF0000FF"/>
    </font>
    <font>
      <u/>
      <color rgb="FF0000FF"/>
    </font>
    <font>
      <u/>
      <color rgb="FF000000"/>
      <name val="Arial"/>
    </font>
    <font>
      <u/>
      <color rgb="FF0000FF"/>
    </font>
    <font>
      <u/>
      <color rgb="FF1155CC"/>
      <name val="Arial"/>
    </font>
    <font>
      <u/>
      <color rgb="FF0000FF"/>
    </font>
    <font>
      <u/>
      <color rgb="FF0000FF"/>
    </font>
    <font>
      <u/>
      <color rgb="FF0000FF"/>
    </font>
    <font>
      <u/>
      <color rgb="FF0000FF"/>
    </font>
    <font>
      <u/>
      <color rgb="FF0000FF"/>
    </font>
    <font>
      <u/>
      <color rgb="FF0000FF"/>
    </font>
    <font>
      <u/>
      <color rgb="FF1155CC"/>
      <name val="Arial"/>
    </font>
    <font>
      <u/>
      <color rgb="FF000000"/>
      <name val="Arial"/>
    </font>
    <font>
      <u/>
      <color rgb="FF0000FF"/>
    </font>
    <font>
      <u/>
      <color rgb="FF1155CC"/>
      <name val="Arial"/>
    </font>
    <font>
      <u/>
      <color rgb="FF000000"/>
      <name val="Arial"/>
    </font>
    <font>
      <u/>
      <color rgb="FF0000FF"/>
    </font>
    <font>
      <u/>
      <color rgb="FF0000FF"/>
    </font>
    <font>
      <u/>
      <color rgb="FF0000FF"/>
    </font>
    <font>
      <u/>
      <color rgb="FF0000FF"/>
    </font>
    <font>
      <u/>
      <color rgb="FF000000"/>
      <name val="Arial"/>
    </font>
    <font>
      <u/>
      <color rgb="FF0000FF"/>
    </font>
    <font>
      <u/>
      <color rgb="FF0000FF"/>
    </font>
    <font>
      <u/>
      <color rgb="FF000000"/>
      <name val="Arial"/>
    </font>
    <font>
      <u/>
      <color rgb="FF0000FF"/>
    </font>
    <font>
      <u/>
      <color rgb="FF0000FF"/>
    </font>
    <font>
      <u/>
      <color rgb="FF0000FF"/>
    </font>
    <font>
      <u/>
      <color rgb="FF0000FF"/>
    </font>
    <font>
      <u/>
      <color rgb="FF0000FF"/>
    </font>
    <font>
      <u/>
      <color rgb="FF0000FF"/>
    </font>
    <font>
      <u/>
      <color rgb="FF0000FF"/>
    </font>
    <font>
      <u/>
      <color rgb="FF0000FF"/>
    </font>
    <font>
      <u/>
      <color rgb="FF0000FF"/>
    </font>
    <font>
      <u/>
      <color rgb="FF0000FF"/>
    </font>
    <font>
      <u/>
      <color rgb="FF0000FF"/>
    </font>
  </fonts>
  <fills count="29">
    <fill>
      <patternFill patternType="none"/>
    </fill>
    <fill>
      <patternFill patternType="lightGray"/>
    </fill>
    <fill>
      <patternFill patternType="solid">
        <fgColor rgb="FFEA9999"/>
        <bgColor rgb="FFEA9999"/>
      </patternFill>
    </fill>
    <fill>
      <patternFill patternType="solid">
        <fgColor rgb="FFB6D7A8"/>
        <bgColor rgb="FFB6D7A8"/>
      </patternFill>
    </fill>
    <fill>
      <patternFill patternType="solid">
        <fgColor rgb="FFB4A7D6"/>
        <bgColor rgb="FFB4A7D6"/>
      </patternFill>
    </fill>
    <fill>
      <patternFill patternType="solid">
        <fgColor rgb="FF9FC5E8"/>
        <bgColor rgb="FF9FC5E8"/>
      </patternFill>
    </fill>
    <fill>
      <patternFill patternType="solid">
        <fgColor rgb="FF00FF00"/>
        <bgColor rgb="FF00FF00"/>
      </patternFill>
    </fill>
    <fill>
      <patternFill patternType="solid">
        <fgColor rgb="FFFF9900"/>
        <bgColor rgb="FFFF9900"/>
      </patternFill>
    </fill>
    <fill>
      <patternFill patternType="solid">
        <fgColor rgb="FFE06666"/>
        <bgColor rgb="FFE06666"/>
      </patternFill>
    </fill>
    <fill>
      <patternFill patternType="solid">
        <fgColor rgb="FFACB8FF"/>
        <bgColor rgb="FFACB8FF"/>
      </patternFill>
    </fill>
    <fill>
      <patternFill patternType="solid">
        <fgColor rgb="FF4A86E8"/>
        <bgColor rgb="FF4A86E8"/>
      </patternFill>
    </fill>
    <fill>
      <patternFill patternType="solid">
        <fgColor rgb="FF00FFFF"/>
        <bgColor rgb="FF00FFFF"/>
      </patternFill>
    </fill>
    <fill>
      <patternFill patternType="solid">
        <fgColor rgb="FFFFFF00"/>
        <bgColor rgb="FFFFFF00"/>
      </patternFill>
    </fill>
    <fill>
      <patternFill patternType="solid">
        <fgColor rgb="FFFFE599"/>
        <bgColor rgb="FFFFE599"/>
      </patternFill>
    </fill>
    <fill>
      <patternFill patternType="solid">
        <fgColor rgb="FFA4C2F4"/>
        <bgColor rgb="FFA4C2F4"/>
      </patternFill>
    </fill>
    <fill>
      <patternFill patternType="solid">
        <fgColor rgb="FFD9EAD3"/>
        <bgColor rgb="FFD9EAD3"/>
      </patternFill>
    </fill>
    <fill>
      <patternFill patternType="solid">
        <fgColor rgb="FFEAD1DC"/>
        <bgColor rgb="FFEAD1DC"/>
      </patternFill>
    </fill>
    <fill>
      <patternFill patternType="solid">
        <fgColor rgb="FFFCE5CD"/>
        <bgColor rgb="FFFCE5CD"/>
      </patternFill>
    </fill>
    <fill>
      <patternFill patternType="solid">
        <fgColor rgb="FFC9DAF8"/>
        <bgColor rgb="FFC9DAF8"/>
      </patternFill>
    </fill>
    <fill>
      <patternFill patternType="solid">
        <fgColor rgb="FFF6B26B"/>
        <bgColor rgb="FFF6B26B"/>
      </patternFill>
    </fill>
    <fill>
      <patternFill patternType="solid">
        <fgColor rgb="FFF4CCCC"/>
        <bgColor rgb="FFF4CCCC"/>
      </patternFill>
    </fill>
    <fill>
      <patternFill patternType="solid">
        <fgColor rgb="FF93C47D"/>
        <bgColor rgb="FF93C47D"/>
      </patternFill>
    </fill>
    <fill>
      <patternFill patternType="solid">
        <fgColor rgb="FFA2C4C9"/>
        <bgColor rgb="FFA2C4C9"/>
      </patternFill>
    </fill>
    <fill>
      <patternFill patternType="solid">
        <fgColor rgb="FFE69138"/>
        <bgColor rgb="FFE69138"/>
      </patternFill>
    </fill>
    <fill>
      <patternFill patternType="solid">
        <fgColor rgb="FFFFFFFF"/>
        <bgColor rgb="FFFFFFFF"/>
      </patternFill>
    </fill>
    <fill>
      <patternFill patternType="solid">
        <fgColor rgb="FFD9D2E9"/>
        <bgColor rgb="FFD9D2E9"/>
      </patternFill>
    </fill>
    <fill>
      <patternFill patternType="solid">
        <fgColor rgb="FFD0E0E3"/>
        <bgColor rgb="FFD0E0E3"/>
      </patternFill>
    </fill>
    <fill>
      <patternFill patternType="solid">
        <fgColor rgb="FFFFF2CC"/>
        <bgColor rgb="FFFFF2CC"/>
      </patternFill>
    </fill>
    <fill>
      <patternFill patternType="solid">
        <fgColor rgb="FFFFD966"/>
        <bgColor rgb="FFFFD966"/>
      </patternFill>
    </fill>
  </fills>
  <borders count="1">
    <border/>
  </borders>
  <cellStyleXfs count="1">
    <xf borderId="0" fillId="0" fontId="0" numFmtId="0" applyAlignment="1" applyFont="1"/>
  </cellStyleXfs>
  <cellXfs count="315">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3" numFmtId="0" xfId="0" applyAlignment="1" applyFont="1">
      <alignment readingOrder="0"/>
    </xf>
    <xf borderId="0" fillId="2" fontId="3" numFmtId="0" xfId="0" applyAlignment="1" applyFill="1" applyFont="1">
      <alignment readingOrder="0"/>
    </xf>
    <xf borderId="0" fillId="3" fontId="3" numFmtId="0" xfId="0" applyAlignment="1" applyFill="1" applyFont="1">
      <alignment readingOrder="0"/>
    </xf>
    <xf borderId="0" fillId="0" fontId="2" numFmtId="0" xfId="0" applyAlignment="1" applyFont="1">
      <alignment readingOrder="0"/>
    </xf>
    <xf borderId="0" fillId="4" fontId="3" numFmtId="0" xfId="0" applyAlignment="1" applyFill="1" applyFont="1">
      <alignment readingOrder="0"/>
    </xf>
    <xf borderId="0" fillId="5" fontId="3" numFmtId="0" xfId="0" applyAlignment="1" applyFill="1" applyFont="1">
      <alignment readingOrder="0"/>
    </xf>
    <xf borderId="0" fillId="0" fontId="3" numFmtId="0" xfId="0" applyAlignment="1" applyFont="1">
      <alignment readingOrder="0" shrinkToFit="0" wrapText="1"/>
    </xf>
    <xf borderId="0" fillId="0" fontId="3" numFmtId="0" xfId="0" applyFont="1"/>
    <xf borderId="0" fillId="6" fontId="2" numFmtId="0" xfId="0" applyAlignment="1" applyFill="1" applyFont="1">
      <alignment readingOrder="0"/>
    </xf>
    <xf borderId="0" fillId="7" fontId="2" numFmtId="0" xfId="0" applyAlignment="1" applyFill="1" applyFont="1">
      <alignment readingOrder="0"/>
    </xf>
    <xf borderId="0" fillId="6" fontId="1" numFmtId="0" xfId="0" applyAlignment="1" applyFont="1">
      <alignment readingOrder="0"/>
    </xf>
    <xf borderId="0" fillId="7" fontId="1" numFmtId="0" xfId="0" applyAlignment="1" applyFont="1">
      <alignment readingOrder="0"/>
    </xf>
    <xf borderId="0" fillId="6" fontId="4" numFmtId="0" xfId="0" applyAlignment="1" applyFont="1">
      <alignment readingOrder="0"/>
    </xf>
    <xf borderId="0" fillId="7" fontId="5" numFmtId="0" xfId="0" applyAlignment="1" applyFont="1">
      <alignment readingOrder="0"/>
    </xf>
    <xf borderId="0" fillId="6" fontId="0" numFmtId="0" xfId="0" applyAlignment="1" applyFont="1">
      <alignment horizontal="left" readingOrder="0"/>
    </xf>
    <xf borderId="0" fillId="7" fontId="2" numFmtId="0" xfId="0" applyFont="1"/>
    <xf borderId="0" fillId="6" fontId="2" numFmtId="0" xfId="0" applyAlignment="1" applyFont="1">
      <alignment horizontal="right" readingOrder="0"/>
    </xf>
    <xf borderId="0" fillId="6" fontId="2" numFmtId="0" xfId="0" applyFont="1"/>
    <xf borderId="0" fillId="2" fontId="6" numFmtId="0" xfId="0" applyFont="1"/>
    <xf borderId="0" fillId="3" fontId="6" numFmtId="0" xfId="0" applyAlignment="1" applyFont="1">
      <alignment readingOrder="0"/>
    </xf>
    <xf borderId="0" fillId="4" fontId="6" numFmtId="0" xfId="0" applyAlignment="1" applyFont="1">
      <alignment readingOrder="0"/>
    </xf>
    <xf borderId="0" fillId="5" fontId="6" numFmtId="0" xfId="0" applyAlignment="1" applyFont="1">
      <alignment readingOrder="0"/>
    </xf>
    <xf borderId="0" fillId="6" fontId="6" numFmtId="0" xfId="0" applyFont="1"/>
    <xf borderId="0" fillId="6" fontId="6" numFmtId="0" xfId="0" applyAlignment="1" applyFont="1">
      <alignment readingOrder="0"/>
    </xf>
    <xf borderId="0" fillId="4" fontId="6" numFmtId="0" xfId="0" applyFont="1"/>
    <xf borderId="0" fillId="6" fontId="6" numFmtId="0" xfId="0" applyAlignment="1" applyFont="1">
      <alignment shrinkToFit="0" wrapText="1"/>
    </xf>
    <xf borderId="0" fillId="0" fontId="7" numFmtId="0" xfId="0" applyAlignment="1" applyFont="1">
      <alignment readingOrder="0"/>
    </xf>
    <xf borderId="0" fillId="6" fontId="8" numFmtId="0" xfId="0" applyAlignment="1" applyFont="1">
      <alignment readingOrder="0" vertical="top"/>
    </xf>
    <xf borderId="0" fillId="7" fontId="6" numFmtId="0" xfId="0" applyFont="1"/>
    <xf borderId="0" fillId="7" fontId="0" numFmtId="0" xfId="0" applyAlignment="1" applyFont="1">
      <alignment horizontal="left" readingOrder="0"/>
    </xf>
    <xf borderId="0" fillId="7" fontId="6" numFmtId="0" xfId="0" applyAlignment="1" applyFont="1">
      <alignment readingOrder="0"/>
    </xf>
    <xf borderId="0" fillId="7" fontId="2" numFmtId="0" xfId="0" applyAlignment="1" applyFont="1">
      <alignment horizontal="right" readingOrder="0"/>
    </xf>
    <xf borderId="0" fillId="7" fontId="6" numFmtId="0" xfId="0" applyAlignment="1" applyFont="1">
      <alignment shrinkToFit="0" wrapText="1"/>
    </xf>
    <xf borderId="0" fillId="7" fontId="0" numFmtId="0" xfId="0" applyAlignment="1" applyFont="1">
      <alignment horizontal="left" readingOrder="0"/>
    </xf>
    <xf borderId="0" fillId="7" fontId="8" numFmtId="0" xfId="0" applyAlignment="1" applyFont="1">
      <alignment readingOrder="0" vertical="top"/>
    </xf>
    <xf borderId="0" fillId="6" fontId="0" numFmtId="0" xfId="0" applyAlignment="1" applyFont="1">
      <alignment horizontal="left" readingOrder="0"/>
    </xf>
    <xf borderId="0" fillId="8" fontId="2" numFmtId="0" xfId="0" applyAlignment="1" applyFill="1" applyFont="1">
      <alignment readingOrder="0"/>
    </xf>
    <xf borderId="0" fillId="8" fontId="1" numFmtId="0" xfId="0" applyAlignment="1" applyFont="1">
      <alignment readingOrder="0"/>
    </xf>
    <xf borderId="0" fillId="6" fontId="9" numFmtId="0" xfId="0" applyAlignment="1" applyFont="1">
      <alignment readingOrder="0" shrinkToFit="0" wrapText="1"/>
    </xf>
    <xf borderId="0" fillId="8" fontId="10" numFmtId="0" xfId="0" applyAlignment="1" applyFont="1">
      <alignment readingOrder="0"/>
    </xf>
    <xf borderId="0" fillId="6" fontId="8" numFmtId="0" xfId="0" applyAlignment="1" applyFont="1">
      <alignment readingOrder="0"/>
    </xf>
    <xf borderId="0" fillId="8" fontId="0" numFmtId="0" xfId="0" applyAlignment="1" applyFont="1">
      <alignment horizontal="left" readingOrder="0"/>
    </xf>
    <xf borderId="0" fillId="7" fontId="2" numFmtId="0" xfId="0" applyAlignment="1" applyFont="1">
      <alignment readingOrder="0" shrinkToFit="0" wrapText="1"/>
    </xf>
    <xf borderId="0" fillId="7" fontId="11" numFmtId="0" xfId="0" applyAlignment="1" applyFont="1">
      <alignment readingOrder="0"/>
    </xf>
    <xf borderId="0" fillId="8" fontId="2" numFmtId="0" xfId="0" applyAlignment="1" applyFont="1">
      <alignment horizontal="right" readingOrder="0"/>
    </xf>
    <xf borderId="0" fillId="8" fontId="2" numFmtId="0" xfId="0" applyFont="1"/>
    <xf borderId="0" fillId="8" fontId="0" numFmtId="0" xfId="0" applyAlignment="1" applyFont="1">
      <alignment horizontal="left" readingOrder="0"/>
    </xf>
    <xf borderId="0" fillId="3" fontId="6" numFmtId="0" xfId="0" applyFont="1"/>
    <xf borderId="0" fillId="8" fontId="8" numFmtId="0" xfId="0" applyAlignment="1" applyFont="1">
      <alignment horizontal="left" readingOrder="0"/>
    </xf>
    <xf borderId="0" fillId="8" fontId="12" numFmtId="0" xfId="0" applyAlignment="1" applyFont="1">
      <alignment readingOrder="0"/>
    </xf>
    <xf borderId="0" fillId="8" fontId="13" numFmtId="0" xfId="0" applyAlignment="1" applyFont="1">
      <alignment horizontal="left" readingOrder="0"/>
    </xf>
    <xf borderId="0" fillId="7" fontId="14" numFmtId="0" xfId="0" applyAlignment="1" applyFont="1">
      <alignment readingOrder="0" shrinkToFit="0" wrapText="1"/>
    </xf>
    <xf borderId="0" fillId="7" fontId="8" numFmtId="0" xfId="0" applyAlignment="1" applyFont="1">
      <alignment readingOrder="0"/>
    </xf>
    <xf borderId="0" fillId="8" fontId="15" numFmtId="0" xfId="0" applyAlignment="1" applyFont="1">
      <alignment horizontal="left" readingOrder="0"/>
    </xf>
    <xf borderId="0" fillId="9" fontId="2" numFmtId="0" xfId="0" applyAlignment="1" applyFill="1" applyFont="1">
      <alignment readingOrder="0"/>
    </xf>
    <xf borderId="0" fillId="9" fontId="16" numFmtId="0" xfId="0" applyAlignment="1" applyFont="1">
      <alignment readingOrder="0"/>
    </xf>
    <xf borderId="0" fillId="9" fontId="17" numFmtId="0" xfId="0" applyAlignment="1" applyFont="1">
      <alignment readingOrder="0"/>
    </xf>
    <xf borderId="0" fillId="9" fontId="18" numFmtId="0" xfId="0" applyAlignment="1" applyFont="1">
      <alignment readingOrder="0"/>
    </xf>
    <xf borderId="0" fillId="9" fontId="0" numFmtId="0" xfId="0" applyAlignment="1" applyFont="1">
      <alignment horizontal="left" readingOrder="0"/>
    </xf>
    <xf borderId="0" fillId="9" fontId="0" numFmtId="0" xfId="0" applyAlignment="1" applyFont="1">
      <alignment horizontal="left" readingOrder="0"/>
    </xf>
    <xf borderId="0" fillId="9" fontId="19" numFmtId="0" xfId="0" applyFont="1"/>
    <xf borderId="0" fillId="9" fontId="20" numFmtId="0" xfId="0" applyAlignment="1" applyFont="1">
      <alignment readingOrder="0"/>
    </xf>
    <xf borderId="0" fillId="9" fontId="21" numFmtId="0" xfId="0" applyAlignment="1" applyFont="1">
      <alignment readingOrder="0"/>
    </xf>
    <xf borderId="0" fillId="9" fontId="22" numFmtId="0" xfId="0" applyAlignment="1" applyFont="1">
      <alignment readingOrder="0"/>
    </xf>
    <xf borderId="0" fillId="10" fontId="19" numFmtId="0" xfId="0" applyAlignment="1" applyFill="1" applyFont="1">
      <alignment readingOrder="0"/>
    </xf>
    <xf borderId="0" fillId="6" fontId="19" numFmtId="0" xfId="0" applyAlignment="1" applyFont="1">
      <alignment readingOrder="0"/>
    </xf>
    <xf borderId="0" fillId="10" fontId="8" numFmtId="0" xfId="0" applyAlignment="1" applyFont="1">
      <alignment horizontal="left" readingOrder="0"/>
    </xf>
    <xf borderId="0" fillId="6" fontId="8" numFmtId="0" xfId="0" applyAlignment="1" applyFont="1">
      <alignment horizontal="left" readingOrder="0"/>
    </xf>
    <xf borderId="0" fillId="10" fontId="23" numFmtId="0" xfId="0" applyAlignment="1" applyFont="1">
      <alignment readingOrder="0"/>
    </xf>
    <xf borderId="0" fillId="6" fontId="21" numFmtId="0" xfId="0" applyAlignment="1" applyFont="1">
      <alignment readingOrder="0"/>
    </xf>
    <xf borderId="0" fillId="10" fontId="21" numFmtId="0" xfId="0" applyAlignment="1" applyFont="1">
      <alignment readingOrder="0"/>
    </xf>
    <xf borderId="0" fillId="6" fontId="24" numFmtId="0" xfId="0" applyAlignment="1" applyFont="1">
      <alignment readingOrder="0"/>
    </xf>
    <xf borderId="0" fillId="10" fontId="25" numFmtId="0" xfId="0" applyAlignment="1" applyFont="1">
      <alignment readingOrder="0"/>
    </xf>
    <xf borderId="0" fillId="6" fontId="8" numFmtId="0" xfId="0" applyAlignment="1" applyFont="1">
      <alignment horizontal="left" readingOrder="0"/>
    </xf>
    <xf borderId="0" fillId="10" fontId="8" numFmtId="0" xfId="0" applyAlignment="1" applyFont="1">
      <alignment horizontal="left" readingOrder="0"/>
    </xf>
    <xf borderId="0" fillId="6" fontId="26" numFmtId="0" xfId="0" applyAlignment="1" applyFont="1">
      <alignment readingOrder="0"/>
    </xf>
    <xf borderId="0" fillId="10" fontId="19" numFmtId="0" xfId="0" applyFont="1"/>
    <xf borderId="0" fillId="6" fontId="19" numFmtId="0" xfId="0" applyFont="1"/>
    <xf borderId="0" fillId="6" fontId="27" numFmtId="0" xfId="0" applyAlignment="1" applyFont="1">
      <alignment readingOrder="0"/>
    </xf>
    <xf borderId="0" fillId="11" fontId="19" numFmtId="0" xfId="0" applyAlignment="1" applyFill="1" applyFont="1">
      <alignment readingOrder="0"/>
    </xf>
    <xf borderId="0" fillId="6" fontId="13" numFmtId="0" xfId="0" applyAlignment="1" applyFont="1">
      <alignment horizontal="left" readingOrder="0"/>
    </xf>
    <xf borderId="0" fillId="11" fontId="8" numFmtId="0" xfId="0" applyAlignment="1" applyFont="1">
      <alignment horizontal="left" readingOrder="0"/>
    </xf>
    <xf borderId="0" fillId="11" fontId="28" numFmtId="0" xfId="0" applyAlignment="1" applyFont="1">
      <alignment readingOrder="0"/>
    </xf>
    <xf borderId="0" fillId="11" fontId="21" numFmtId="0" xfId="0" applyAlignment="1" applyFont="1">
      <alignment readingOrder="0"/>
    </xf>
    <xf borderId="0" fillId="11" fontId="29" numFmtId="0" xfId="0" applyAlignment="1" applyFont="1">
      <alignment readingOrder="0"/>
    </xf>
    <xf borderId="0" fillId="11" fontId="8" numFmtId="0" xfId="0" applyAlignment="1" applyFont="1">
      <alignment horizontal="left" readingOrder="0"/>
    </xf>
    <xf borderId="0" fillId="11" fontId="19" numFmtId="0" xfId="0" applyFont="1"/>
    <xf borderId="0" fillId="11" fontId="8" numFmtId="0" xfId="0" applyAlignment="1" applyFont="1">
      <alignment horizontal="right" readingOrder="0"/>
    </xf>
    <xf borderId="0" fillId="10" fontId="6" numFmtId="0" xfId="0" applyAlignment="1" applyFont="1">
      <alignment readingOrder="0"/>
    </xf>
    <xf borderId="0" fillId="10" fontId="3" numFmtId="0" xfId="0" applyAlignment="1" applyFont="1">
      <alignment readingOrder="0"/>
    </xf>
    <xf borderId="0" fillId="10" fontId="30" numFmtId="0" xfId="0" applyAlignment="1" applyFont="1">
      <alignment readingOrder="0"/>
    </xf>
    <xf borderId="0" fillId="10" fontId="6" numFmtId="0" xfId="0" applyFont="1"/>
    <xf borderId="0" fillId="6" fontId="8" numFmtId="0" xfId="0" applyAlignment="1" applyFont="1">
      <alignment horizontal="left" readingOrder="0"/>
    </xf>
    <xf borderId="0" fillId="6" fontId="31" numFmtId="0" xfId="0" applyAlignment="1" applyFont="1">
      <alignment readingOrder="0"/>
    </xf>
    <xf borderId="0" fillId="6" fontId="3" numFmtId="0" xfId="0" applyAlignment="1" applyFont="1">
      <alignment readingOrder="0"/>
    </xf>
    <xf borderId="0" fillId="6" fontId="32" numFmtId="0" xfId="0" applyAlignment="1" applyFont="1">
      <alignment readingOrder="0"/>
    </xf>
    <xf borderId="0" fillId="3" fontId="0" numFmtId="0" xfId="0" applyAlignment="1" applyFont="1">
      <alignment horizontal="left" readingOrder="0"/>
    </xf>
    <xf borderId="0" fillId="6" fontId="8" numFmtId="0" xfId="0" applyAlignment="1" applyFont="1">
      <alignment horizontal="left" readingOrder="0"/>
    </xf>
    <xf borderId="0" fillId="3" fontId="33" numFmtId="0" xfId="0" applyAlignment="1" applyFont="1">
      <alignment readingOrder="0"/>
    </xf>
    <xf borderId="0" fillId="3" fontId="8" numFmtId="0" xfId="0" applyAlignment="1" applyFont="1">
      <alignment horizontal="left" readingOrder="0"/>
    </xf>
    <xf borderId="0" fillId="3" fontId="6" numFmtId="0" xfId="0" applyAlignment="1" applyFont="1">
      <alignment horizontal="right" readingOrder="0"/>
    </xf>
    <xf borderId="0" fillId="3" fontId="8" numFmtId="0" xfId="0" applyAlignment="1" applyFont="1">
      <alignment horizontal="right" readingOrder="0"/>
    </xf>
    <xf borderId="0" fillId="3" fontId="8" numFmtId="0" xfId="0" applyAlignment="1" applyFont="1">
      <alignment horizontal="left" readingOrder="0"/>
    </xf>
    <xf borderId="0" fillId="3" fontId="34" numFmtId="0" xfId="0" applyAlignment="1" applyFont="1">
      <alignment readingOrder="0"/>
    </xf>
    <xf borderId="0" fillId="5" fontId="6" numFmtId="0" xfId="0" applyFont="1"/>
    <xf borderId="0" fillId="7" fontId="8" numFmtId="0" xfId="0" applyAlignment="1" applyFont="1">
      <alignment horizontal="left" readingOrder="0"/>
    </xf>
    <xf borderId="0" fillId="7" fontId="35" numFmtId="0" xfId="0" applyAlignment="1" applyFont="1">
      <alignment readingOrder="0"/>
    </xf>
    <xf borderId="0" fillId="7" fontId="3" numFmtId="0" xfId="0" applyAlignment="1" applyFont="1">
      <alignment readingOrder="0"/>
    </xf>
    <xf borderId="0" fillId="7" fontId="8" numFmtId="0" xfId="0" applyAlignment="1" applyFont="1">
      <alignment horizontal="left" readingOrder="0"/>
    </xf>
    <xf borderId="0" fillId="12" fontId="6" numFmtId="0" xfId="0" applyAlignment="1" applyFill="1" applyFont="1">
      <alignment readingOrder="0"/>
    </xf>
    <xf borderId="0" fillId="12" fontId="36" numFmtId="0" xfId="0" applyAlignment="1" applyFont="1">
      <alignment readingOrder="0"/>
    </xf>
    <xf borderId="0" fillId="7" fontId="37" numFmtId="0" xfId="0" applyAlignment="1" applyFont="1">
      <alignment readingOrder="0"/>
    </xf>
    <xf borderId="0" fillId="12" fontId="38" numFmtId="0" xfId="0" applyAlignment="1" applyFont="1">
      <alignment readingOrder="0"/>
    </xf>
    <xf borderId="0" fillId="12" fontId="39" numFmtId="0" xfId="0" applyAlignment="1" applyFont="1">
      <alignment readingOrder="0"/>
    </xf>
    <xf borderId="0" fillId="12" fontId="6" numFmtId="0" xfId="0" applyFont="1"/>
    <xf borderId="0" fillId="4" fontId="8" numFmtId="0" xfId="0" applyAlignment="1" applyFont="1">
      <alignment readingOrder="0" vertical="bottom"/>
    </xf>
    <xf borderId="0" fillId="4" fontId="40" numFmtId="0" xfId="0" applyAlignment="1" applyFont="1">
      <alignment horizontal="left" readingOrder="0"/>
    </xf>
    <xf borderId="0" fillId="4" fontId="41" numFmtId="0" xfId="0" applyAlignment="1" applyFont="1">
      <alignment readingOrder="0"/>
    </xf>
    <xf borderId="0" fillId="4" fontId="42" numFmtId="0" xfId="0" applyAlignment="1" applyFont="1">
      <alignment readingOrder="0"/>
    </xf>
    <xf borderId="0" fillId="2" fontId="8" numFmtId="0" xfId="0" applyAlignment="1" applyFont="1">
      <alignment horizontal="left" readingOrder="0"/>
    </xf>
    <xf borderId="0" fillId="8" fontId="6" numFmtId="0" xfId="0" applyFont="1"/>
    <xf borderId="0" fillId="13" fontId="6" numFmtId="0" xfId="0" applyAlignment="1" applyFill="1" applyFont="1">
      <alignment readingOrder="0"/>
    </xf>
    <xf borderId="0" fillId="8" fontId="6" numFmtId="0" xfId="0" applyAlignment="1" applyFont="1">
      <alignment readingOrder="0"/>
    </xf>
    <xf borderId="0" fillId="13" fontId="3" numFmtId="0" xfId="0" applyAlignment="1" applyFont="1">
      <alignment readingOrder="0"/>
    </xf>
    <xf borderId="0" fillId="8" fontId="43" numFmtId="0" xfId="0" applyAlignment="1" applyFont="1">
      <alignment readingOrder="0" shrinkToFit="0" wrapText="1"/>
    </xf>
    <xf borderId="0" fillId="13" fontId="44" numFmtId="0" xfId="0" applyAlignment="1" applyFont="1">
      <alignment readingOrder="0"/>
    </xf>
    <xf borderId="0" fillId="8" fontId="6" numFmtId="0" xfId="0" applyAlignment="1" applyFont="1">
      <alignment shrinkToFit="0" wrapText="1"/>
    </xf>
    <xf borderId="0" fillId="4" fontId="8" numFmtId="0" xfId="0" applyAlignment="1" applyFont="1">
      <alignment horizontal="left" readingOrder="0"/>
    </xf>
    <xf borderId="0" fillId="13" fontId="6" numFmtId="0" xfId="0" applyFont="1"/>
    <xf borderId="0" fillId="14" fontId="6" numFmtId="0" xfId="0" applyAlignment="1" applyFill="1" applyFont="1">
      <alignment readingOrder="0"/>
    </xf>
    <xf borderId="0" fillId="14" fontId="8" numFmtId="0" xfId="0" applyAlignment="1" applyFont="1">
      <alignment horizontal="left" readingOrder="0"/>
    </xf>
    <xf borderId="0" fillId="14" fontId="3" numFmtId="0" xfId="0" applyAlignment="1" applyFont="1">
      <alignment readingOrder="0"/>
    </xf>
    <xf borderId="0" fillId="14" fontId="45" numFmtId="0" xfId="0" applyAlignment="1" applyFont="1">
      <alignment horizontal="left" readingOrder="0"/>
    </xf>
    <xf borderId="0" fillId="14" fontId="8" numFmtId="164" xfId="0" applyAlignment="1" applyFont="1" applyNumberFormat="1">
      <alignment horizontal="right" readingOrder="0"/>
    </xf>
    <xf borderId="0" fillId="14" fontId="6" numFmtId="0" xfId="0" applyFont="1"/>
    <xf borderId="0" fillId="9" fontId="6" numFmtId="0" xfId="0" applyFont="1"/>
    <xf borderId="0" fillId="9" fontId="6" numFmtId="0" xfId="0" applyAlignment="1" applyFont="1">
      <alignment readingOrder="0"/>
    </xf>
    <xf borderId="0" fillId="9" fontId="46" numFmtId="0" xfId="0" applyAlignment="1" applyFont="1">
      <alignment readingOrder="0" shrinkToFit="0" wrapText="1"/>
    </xf>
    <xf borderId="0" fillId="15" fontId="6" numFmtId="0" xfId="0" applyAlignment="1" applyFill="1" applyFont="1">
      <alignment readingOrder="0"/>
    </xf>
    <xf borderId="0" fillId="11" fontId="6" numFmtId="0" xfId="0" applyAlignment="1" applyFont="1">
      <alignment readingOrder="0"/>
    </xf>
    <xf borderId="0" fillId="15" fontId="3" numFmtId="0" xfId="0" applyAlignment="1" applyFont="1">
      <alignment readingOrder="0"/>
    </xf>
    <xf borderId="0" fillId="11" fontId="8" numFmtId="0" xfId="0" applyAlignment="1" applyFont="1">
      <alignment horizontal="left" readingOrder="0"/>
    </xf>
    <xf borderId="0" fillId="15" fontId="47" numFmtId="0" xfId="0" applyAlignment="1" applyFont="1">
      <alignment readingOrder="0"/>
    </xf>
    <xf borderId="0" fillId="11" fontId="3" numFmtId="0" xfId="0" applyAlignment="1" applyFont="1">
      <alignment readingOrder="0"/>
    </xf>
    <xf borderId="0" fillId="11" fontId="48" numFmtId="0" xfId="0" applyAlignment="1" applyFont="1">
      <alignment readingOrder="0"/>
    </xf>
    <xf borderId="0" fillId="15" fontId="6" numFmtId="0" xfId="0" applyFont="1"/>
    <xf borderId="0" fillId="11" fontId="8" numFmtId="0" xfId="0" applyAlignment="1" applyFont="1">
      <alignment horizontal="left" readingOrder="0"/>
    </xf>
    <xf borderId="0" fillId="15" fontId="6" numFmtId="165" xfId="0" applyAlignment="1" applyFont="1" applyNumberFormat="1">
      <alignment readingOrder="0"/>
    </xf>
    <xf borderId="0" fillId="11" fontId="6" numFmtId="0" xfId="0" applyFont="1"/>
    <xf borderId="0" fillId="15" fontId="6" numFmtId="0" xfId="0" applyAlignment="1" applyFont="1">
      <alignment readingOrder="0" shrinkToFit="0" wrapText="1"/>
    </xf>
    <xf borderId="0" fillId="2" fontId="6" numFmtId="0" xfId="0" applyAlignment="1" applyFont="1">
      <alignment shrinkToFit="0" wrapText="1"/>
    </xf>
    <xf borderId="0" fillId="5" fontId="8" numFmtId="0" xfId="0" applyAlignment="1" applyFont="1">
      <alignment horizontal="left" readingOrder="0"/>
    </xf>
    <xf borderId="0" fillId="10" fontId="19" numFmtId="0" xfId="0" applyAlignment="1" applyFont="1">
      <alignment readingOrder="0" shrinkToFit="0" wrapText="1"/>
    </xf>
    <xf borderId="0" fillId="10" fontId="49" numFmtId="0" xfId="0" applyAlignment="1" applyFont="1">
      <alignment readingOrder="0" shrinkToFit="0" wrapText="1"/>
    </xf>
    <xf borderId="0" fillId="10" fontId="26" numFmtId="0" xfId="0" applyAlignment="1" applyFont="1">
      <alignment readingOrder="0"/>
    </xf>
    <xf borderId="0" fillId="10" fontId="50" numFmtId="0" xfId="0" applyAlignment="1" applyFont="1">
      <alignment readingOrder="0"/>
    </xf>
    <xf borderId="0" fillId="16" fontId="6" numFmtId="0" xfId="0" applyAlignment="1" applyFill="1" applyFont="1">
      <alignment readingOrder="0"/>
    </xf>
    <xf borderId="0" fillId="16" fontId="21" numFmtId="0" xfId="0" applyAlignment="1" applyFont="1">
      <alignment horizontal="left" readingOrder="0"/>
    </xf>
    <xf borderId="0" fillId="16" fontId="51" numFmtId="0" xfId="0" applyAlignment="1" applyFont="1">
      <alignment readingOrder="0"/>
    </xf>
    <xf borderId="0" fillId="2" fontId="6" numFmtId="0" xfId="0" applyAlignment="1" applyFont="1">
      <alignment readingOrder="0"/>
    </xf>
    <xf borderId="0" fillId="16" fontId="8" numFmtId="0" xfId="0" applyAlignment="1" applyFont="1">
      <alignment horizontal="left" readingOrder="0"/>
    </xf>
    <xf borderId="0" fillId="16" fontId="6" numFmtId="0" xfId="0" applyFont="1"/>
    <xf borderId="0" fillId="11" fontId="52" numFmtId="0" xfId="0" applyAlignment="1" applyFont="1">
      <alignment horizontal="left" readingOrder="0"/>
    </xf>
    <xf borderId="0" fillId="16" fontId="3" numFmtId="0" xfId="0" applyAlignment="1" applyFont="1">
      <alignment readingOrder="0"/>
    </xf>
    <xf borderId="0" fillId="11" fontId="53" numFmtId="0" xfId="0" applyAlignment="1" applyFont="1">
      <alignment readingOrder="0" shrinkToFit="0" wrapText="1"/>
    </xf>
    <xf borderId="0" fillId="16" fontId="13" numFmtId="0" xfId="0" applyAlignment="1" applyFont="1">
      <alignment horizontal="left" readingOrder="0"/>
    </xf>
    <xf borderId="0" fillId="3" fontId="54" numFmtId="0" xfId="0" applyAlignment="1" applyFont="1">
      <alignment readingOrder="0" shrinkToFit="0" wrapText="1"/>
    </xf>
    <xf borderId="0" fillId="16" fontId="8" numFmtId="0" xfId="0" applyAlignment="1" applyFont="1">
      <alignment horizontal="left" readingOrder="0"/>
    </xf>
    <xf borderId="0" fillId="15" fontId="55" numFmtId="0" xfId="0" applyAlignment="1" applyFont="1">
      <alignment readingOrder="0" shrinkToFit="0" wrapText="1"/>
    </xf>
    <xf borderId="0" fillId="16" fontId="21" numFmtId="0" xfId="0" applyAlignment="1" applyFont="1">
      <alignment horizontal="left" readingOrder="0"/>
    </xf>
    <xf borderId="0" fillId="15" fontId="8" numFmtId="0" xfId="0" applyAlignment="1" applyFont="1">
      <alignment readingOrder="0" vertical="top"/>
    </xf>
    <xf borderId="0" fillId="16" fontId="13" numFmtId="0" xfId="0" applyAlignment="1" applyFont="1">
      <alignment horizontal="left" readingOrder="0"/>
    </xf>
    <xf borderId="0" fillId="17" fontId="6" numFmtId="0" xfId="0" applyAlignment="1" applyFill="1" applyFont="1">
      <alignment readingOrder="0"/>
    </xf>
    <xf borderId="0" fillId="17" fontId="3" numFmtId="0" xfId="0" applyAlignment="1" applyFont="1">
      <alignment readingOrder="0"/>
    </xf>
    <xf borderId="0" fillId="17" fontId="56" numFmtId="0" xfId="0" applyAlignment="1" applyFont="1">
      <alignment readingOrder="0"/>
    </xf>
    <xf borderId="0" fillId="3" fontId="57" numFmtId="0" xfId="0" applyAlignment="1" applyFont="1">
      <alignment horizontal="left" readingOrder="0"/>
    </xf>
    <xf borderId="0" fillId="17" fontId="6" numFmtId="0" xfId="0" applyFont="1"/>
    <xf borderId="0" fillId="18" fontId="6" numFmtId="0" xfId="0" applyAlignment="1" applyFill="1" applyFont="1">
      <alignment readingOrder="0"/>
    </xf>
    <xf borderId="0" fillId="18" fontId="17" numFmtId="0" xfId="0" applyAlignment="1" applyFont="1">
      <alignment readingOrder="0"/>
    </xf>
    <xf borderId="0" fillId="18" fontId="58" numFmtId="0" xfId="0" applyAlignment="1" applyFont="1">
      <alignment readingOrder="0"/>
    </xf>
    <xf borderId="0" fillId="3" fontId="6" numFmtId="0" xfId="0" applyAlignment="1" applyFont="1">
      <alignment vertical="bottom"/>
    </xf>
    <xf borderId="0" fillId="3" fontId="8" numFmtId="0" xfId="0" applyAlignment="1" applyFont="1">
      <alignment horizontal="left" readingOrder="0" vertical="bottom"/>
    </xf>
    <xf borderId="0" fillId="18" fontId="6" numFmtId="0" xfId="0" applyFont="1"/>
    <xf borderId="0" fillId="3" fontId="6" numFmtId="0" xfId="0" applyAlignment="1" applyFont="1">
      <alignment readingOrder="0" vertical="bottom"/>
    </xf>
    <xf borderId="0" fillId="3" fontId="59" numFmtId="0" xfId="0" applyAlignment="1" applyFont="1">
      <alignment horizontal="left" readingOrder="0" vertical="bottom"/>
    </xf>
    <xf borderId="0" fillId="3" fontId="60" numFmtId="0" xfId="0" applyAlignment="1" applyFont="1">
      <alignment readingOrder="0" vertical="bottom"/>
    </xf>
    <xf borderId="0" fillId="3" fontId="8" numFmtId="0" xfId="0" applyAlignment="1" applyFont="1">
      <alignment horizontal="left" readingOrder="0" vertical="bottom"/>
    </xf>
    <xf borderId="0" fillId="18" fontId="61" numFmtId="0" xfId="0" applyAlignment="1" applyFont="1">
      <alignment horizontal="left" readingOrder="0"/>
    </xf>
    <xf borderId="0" fillId="3" fontId="8" numFmtId="0" xfId="0" applyAlignment="1" applyFont="1">
      <alignment horizontal="right" readingOrder="0" vertical="bottom"/>
    </xf>
    <xf borderId="0" fillId="3" fontId="8" numFmtId="0" xfId="0" applyAlignment="1" applyFont="1">
      <alignment horizontal="left" readingOrder="0" shrinkToFit="0" vertical="top" wrapText="1"/>
    </xf>
    <xf borderId="0" fillId="3" fontId="62" numFmtId="0" xfId="0" applyAlignment="1" applyFont="1">
      <alignment readingOrder="0" shrinkToFit="0" vertical="bottom" wrapText="1"/>
    </xf>
    <xf borderId="0" fillId="15" fontId="63" numFmtId="0" xfId="0" applyAlignment="1" applyFont="1">
      <alignment readingOrder="0" shrinkToFit="0" vertical="bottom" wrapText="1"/>
    </xf>
    <xf borderId="0" fillId="0" fontId="6" numFmtId="0" xfId="0" applyAlignment="1" applyFont="1">
      <alignment vertical="bottom"/>
    </xf>
    <xf borderId="0" fillId="18" fontId="3" numFmtId="0" xfId="0" applyAlignment="1" applyFont="1">
      <alignment readingOrder="0"/>
    </xf>
    <xf borderId="0" fillId="18" fontId="64" numFmtId="0" xfId="0" applyAlignment="1" applyFont="1">
      <alignment horizontal="left" readingOrder="0"/>
    </xf>
    <xf borderId="0" fillId="10" fontId="6" numFmtId="0" xfId="0" applyAlignment="1" applyFont="1">
      <alignment shrinkToFit="0" wrapText="1"/>
    </xf>
    <xf borderId="0" fillId="18" fontId="65" numFmtId="0" xfId="0" applyAlignment="1" applyFont="1">
      <alignment readingOrder="0"/>
    </xf>
    <xf borderId="0" fillId="19" fontId="6" numFmtId="0" xfId="0" applyAlignment="1" applyFill="1" applyFont="1">
      <alignment readingOrder="0"/>
    </xf>
    <xf borderId="0" fillId="19" fontId="3" numFmtId="0" xfId="0" applyAlignment="1" applyFont="1">
      <alignment readingOrder="0"/>
    </xf>
    <xf borderId="0" fillId="19" fontId="66" numFmtId="0" xfId="0" applyAlignment="1" applyFont="1">
      <alignment readingOrder="0"/>
    </xf>
    <xf borderId="0" fillId="19" fontId="6" numFmtId="0" xfId="0" applyAlignment="1" applyFont="1">
      <alignment readingOrder="0" shrinkToFit="0" wrapText="1"/>
    </xf>
    <xf borderId="0" fillId="19" fontId="6" numFmtId="166" xfId="0" applyAlignment="1" applyFont="1" applyNumberFormat="1">
      <alignment readingOrder="0"/>
    </xf>
    <xf borderId="0" fillId="19" fontId="6" numFmtId="0" xfId="0" applyFont="1"/>
    <xf borderId="0" fillId="20" fontId="6" numFmtId="0" xfId="0" applyAlignment="1" applyFill="1" applyFont="1">
      <alignment readingOrder="0"/>
    </xf>
    <xf borderId="0" fillId="20" fontId="3" numFmtId="0" xfId="0" applyAlignment="1" applyFont="1">
      <alignment readingOrder="0"/>
    </xf>
    <xf borderId="0" fillId="20" fontId="67" numFmtId="0" xfId="0" applyAlignment="1" applyFont="1">
      <alignment readingOrder="0"/>
    </xf>
    <xf borderId="0" fillId="20" fontId="6" numFmtId="0" xfId="0" applyFont="1"/>
    <xf borderId="0" fillId="20" fontId="6" numFmtId="0" xfId="0" applyAlignment="1" applyFont="1">
      <alignment readingOrder="0" shrinkToFit="0" wrapText="1"/>
    </xf>
    <xf borderId="0" fillId="20" fontId="0" numFmtId="0" xfId="0" applyAlignment="1" applyFont="1">
      <alignment readingOrder="0"/>
    </xf>
    <xf borderId="0" fillId="13" fontId="68" numFmtId="0" xfId="0" applyAlignment="1" applyFont="1">
      <alignment readingOrder="0" shrinkToFit="0" wrapText="1"/>
    </xf>
    <xf borderId="0" fillId="13" fontId="26" numFmtId="0" xfId="0" applyAlignment="1" applyFont="1">
      <alignment readingOrder="0"/>
    </xf>
    <xf borderId="0" fillId="21" fontId="6" numFmtId="0" xfId="0" applyAlignment="1" applyFill="1" applyFont="1">
      <alignment readingOrder="0"/>
    </xf>
    <xf borderId="0" fillId="21" fontId="8" numFmtId="0" xfId="0" applyAlignment="1" applyFont="1">
      <alignment horizontal="left" readingOrder="0"/>
    </xf>
    <xf borderId="0" fillId="21" fontId="3" numFmtId="0" xfId="0" applyAlignment="1" applyFont="1">
      <alignment readingOrder="0"/>
    </xf>
    <xf borderId="0" fillId="21" fontId="69" numFmtId="0" xfId="0" applyAlignment="1" applyFont="1">
      <alignment readingOrder="0"/>
    </xf>
    <xf borderId="0" fillId="21" fontId="70" numFmtId="0" xfId="0" applyAlignment="1" applyFont="1">
      <alignment readingOrder="0"/>
    </xf>
    <xf borderId="0" fillId="21" fontId="6" numFmtId="0" xfId="0" applyFont="1"/>
    <xf borderId="0" fillId="21" fontId="8" numFmtId="0" xfId="0" applyAlignment="1" applyFont="1">
      <alignment horizontal="left" readingOrder="0" shrinkToFit="0" wrapText="1"/>
    </xf>
    <xf borderId="0" fillId="21" fontId="71" numFmtId="0" xfId="0" applyAlignment="1" applyFont="1">
      <alignment horizontal="left" readingOrder="0"/>
    </xf>
    <xf borderId="0" fillId="21" fontId="8" numFmtId="0" xfId="0" applyAlignment="1" applyFont="1">
      <alignment horizontal="right" readingOrder="0"/>
    </xf>
    <xf borderId="0" fillId="22" fontId="6" numFmtId="0" xfId="0" applyAlignment="1" applyFill="1" applyFont="1">
      <alignment readingOrder="0"/>
    </xf>
    <xf borderId="0" fillId="22" fontId="3" numFmtId="0" xfId="0" applyAlignment="1" applyFont="1">
      <alignment readingOrder="0"/>
    </xf>
    <xf borderId="0" fillId="22" fontId="72" numFmtId="0" xfId="0" applyAlignment="1" applyFont="1">
      <alignment readingOrder="0"/>
    </xf>
    <xf borderId="0" fillId="23" fontId="6" numFmtId="0" xfId="0" applyAlignment="1" applyFill="1" applyFont="1">
      <alignment readingOrder="0"/>
    </xf>
    <xf borderId="0" fillId="22" fontId="6" numFmtId="0" xfId="0" applyFont="1"/>
    <xf borderId="0" fillId="23" fontId="73" numFmtId="0" xfId="0" applyAlignment="1" applyFont="1">
      <alignment readingOrder="0"/>
    </xf>
    <xf borderId="0" fillId="23" fontId="6" numFmtId="0" xfId="0" applyFont="1"/>
    <xf borderId="0" fillId="23" fontId="74" numFmtId="0" xfId="0" applyAlignment="1" applyFont="1">
      <alignment readingOrder="0" shrinkToFit="0" wrapText="1"/>
    </xf>
    <xf borderId="0" fillId="23" fontId="6" numFmtId="0" xfId="0" applyAlignment="1" applyFont="1">
      <alignment shrinkToFit="0" wrapText="1"/>
    </xf>
    <xf borderId="0" fillId="10" fontId="6" numFmtId="0" xfId="0" applyAlignment="1" applyFont="1">
      <alignment readingOrder="0" shrinkToFit="0" wrapText="1"/>
    </xf>
    <xf borderId="0" fillId="24" fontId="8" numFmtId="0" xfId="0" applyAlignment="1" applyFill="1" applyFont="1">
      <alignment readingOrder="0"/>
    </xf>
    <xf borderId="0" fillId="5" fontId="75" numFmtId="0" xfId="0" applyAlignment="1" applyFont="1">
      <alignment readingOrder="0"/>
    </xf>
    <xf borderId="0" fillId="25" fontId="6" numFmtId="0" xfId="0" applyAlignment="1" applyFill="1" applyFont="1">
      <alignment readingOrder="0"/>
    </xf>
    <xf borderId="0" fillId="25" fontId="3" numFmtId="0" xfId="0" applyAlignment="1" applyFont="1">
      <alignment readingOrder="0"/>
    </xf>
    <xf borderId="0" fillId="25" fontId="76" numFmtId="0" xfId="0" applyAlignment="1" applyFont="1">
      <alignment readingOrder="0"/>
    </xf>
    <xf borderId="0" fillId="25" fontId="6" numFmtId="0" xfId="0" applyFont="1"/>
    <xf borderId="0" fillId="12" fontId="77" numFmtId="0" xfId="0" applyAlignment="1" applyFont="1">
      <alignment readingOrder="0" shrinkToFit="0" wrapText="1"/>
    </xf>
    <xf borderId="0" fillId="12" fontId="8" numFmtId="0" xfId="0" applyAlignment="1" applyFont="1">
      <alignment readingOrder="0" vertical="top"/>
    </xf>
    <xf borderId="0" fillId="26" fontId="6" numFmtId="0" xfId="0" applyAlignment="1" applyFill="1" applyFont="1">
      <alignment readingOrder="0"/>
    </xf>
    <xf borderId="0" fillId="26" fontId="8" numFmtId="0" xfId="0" applyAlignment="1" applyFont="1">
      <alignment horizontal="left" readingOrder="0"/>
    </xf>
    <xf borderId="0" fillId="26" fontId="3" numFmtId="0" xfId="0" applyAlignment="1" applyFont="1">
      <alignment readingOrder="0"/>
    </xf>
    <xf borderId="0" fillId="26" fontId="78" numFmtId="0" xfId="0" applyAlignment="1" applyFont="1">
      <alignment horizontal="left" readingOrder="0"/>
    </xf>
    <xf borderId="0" fillId="26" fontId="8" numFmtId="0" xfId="0" applyAlignment="1" applyFont="1">
      <alignment horizontal="right" readingOrder="0"/>
    </xf>
    <xf borderId="0" fillId="26" fontId="6" numFmtId="0" xfId="0" applyFont="1"/>
    <xf borderId="0" fillId="26" fontId="79" numFmtId="0" xfId="0" applyAlignment="1" applyFont="1">
      <alignment readingOrder="0"/>
    </xf>
    <xf borderId="0" fillId="17" fontId="80" numFmtId="0" xfId="0" applyAlignment="1" applyFont="1">
      <alignment readingOrder="0" shrinkToFit="0" wrapText="1"/>
    </xf>
    <xf borderId="0" fillId="17" fontId="81" numFmtId="0" xfId="0" applyAlignment="1" applyFont="1">
      <alignment horizontal="left" readingOrder="0"/>
    </xf>
    <xf borderId="0" fillId="26" fontId="82" numFmtId="0" xfId="0" applyAlignment="1" applyFont="1">
      <alignment horizontal="left" readingOrder="0"/>
    </xf>
    <xf borderId="0" fillId="18" fontId="83" numFmtId="0" xfId="0" applyAlignment="1" applyFont="1">
      <alignment readingOrder="0" shrinkToFit="0" wrapText="1"/>
    </xf>
    <xf borderId="0" fillId="18" fontId="6" numFmtId="0" xfId="0" applyAlignment="1" applyFont="1">
      <alignment shrinkToFit="0" wrapText="1"/>
    </xf>
    <xf borderId="0" fillId="18" fontId="8" numFmtId="0" xfId="0" applyAlignment="1" applyFont="1">
      <alignment readingOrder="0"/>
    </xf>
    <xf borderId="0" fillId="27" fontId="6" numFmtId="0" xfId="0" applyAlignment="1" applyFill="1" applyFont="1">
      <alignment readingOrder="0"/>
    </xf>
    <xf borderId="0" fillId="27" fontId="3" numFmtId="0" xfId="0" applyAlignment="1" applyFont="1">
      <alignment readingOrder="0"/>
    </xf>
    <xf borderId="0" fillId="27" fontId="84" numFmtId="0" xfId="0" applyAlignment="1" applyFont="1">
      <alignment readingOrder="0"/>
    </xf>
    <xf borderId="0" fillId="27" fontId="6" numFmtId="0" xfId="0" applyFont="1"/>
    <xf borderId="0" fillId="28" fontId="6" numFmtId="0" xfId="0" applyAlignment="1" applyFill="1" applyFont="1">
      <alignment readingOrder="0"/>
    </xf>
    <xf borderId="0" fillId="28" fontId="21" numFmtId="0" xfId="0" applyAlignment="1" applyFont="1">
      <alignment horizontal="left" readingOrder="0"/>
    </xf>
    <xf borderId="0" fillId="28" fontId="85" numFmtId="0" xfId="0" applyAlignment="1" applyFont="1">
      <alignment readingOrder="0"/>
    </xf>
    <xf borderId="0" fillId="21" fontId="6" numFmtId="0" xfId="0" applyAlignment="1" applyFont="1">
      <alignment readingOrder="0" shrinkToFit="0" wrapText="1"/>
    </xf>
    <xf borderId="0" fillId="28" fontId="6" numFmtId="0" xfId="0" applyFont="1"/>
    <xf borderId="0" fillId="21" fontId="86" numFmtId="0" xfId="0" applyAlignment="1" applyFont="1">
      <alignment readingOrder="0" shrinkToFit="0" wrapText="1"/>
    </xf>
    <xf borderId="0" fillId="21" fontId="6" numFmtId="0" xfId="0" applyAlignment="1" applyFont="1">
      <alignment shrinkToFit="0" wrapText="1"/>
    </xf>
    <xf borderId="0" fillId="28" fontId="8" numFmtId="0" xfId="0" applyAlignment="1" applyFont="1">
      <alignment horizontal="left" readingOrder="0"/>
    </xf>
    <xf borderId="0" fillId="21" fontId="87" numFmtId="0" xfId="0" applyAlignment="1" applyFont="1">
      <alignment horizontal="left" readingOrder="0"/>
    </xf>
    <xf borderId="0" fillId="28" fontId="3" numFmtId="0" xfId="0" applyAlignment="1" applyFont="1">
      <alignment readingOrder="0"/>
    </xf>
    <xf borderId="0" fillId="28" fontId="13" numFmtId="0" xfId="0" applyAlignment="1" applyFont="1">
      <alignment horizontal="left" readingOrder="0"/>
    </xf>
    <xf borderId="0" fillId="4" fontId="19" numFmtId="0" xfId="0" applyAlignment="1" applyFont="1">
      <alignment vertical="bottom"/>
    </xf>
    <xf borderId="0" fillId="4" fontId="88" numFmtId="0" xfId="0" applyAlignment="1" applyFont="1">
      <alignment readingOrder="0"/>
    </xf>
    <xf borderId="0" fillId="4" fontId="89" numFmtId="0" xfId="0" applyAlignment="1" applyFont="1">
      <alignment readingOrder="0" shrinkToFit="0" wrapText="1"/>
    </xf>
    <xf borderId="0" fillId="4" fontId="6" numFmtId="0" xfId="0" applyAlignment="1" applyFont="1">
      <alignment shrinkToFit="0" wrapText="1"/>
    </xf>
    <xf borderId="0" fillId="4" fontId="90" numFmtId="0" xfId="0" applyAlignment="1" applyFont="1">
      <alignment horizontal="left" readingOrder="0"/>
    </xf>
    <xf borderId="0" fillId="14" fontId="91" numFmtId="0" xfId="0" applyAlignment="1" applyFont="1">
      <alignment readingOrder="0"/>
    </xf>
    <xf borderId="0" fillId="14" fontId="6" numFmtId="165" xfId="0" applyAlignment="1" applyFont="1" applyNumberFormat="1">
      <alignment readingOrder="0"/>
    </xf>
    <xf borderId="0" fillId="14" fontId="6" numFmtId="0" xfId="0" applyAlignment="1" applyFont="1">
      <alignment readingOrder="0" shrinkToFit="0" wrapText="1"/>
    </xf>
    <xf borderId="0" fillId="14" fontId="92" numFmtId="0" xfId="0" applyAlignment="1" applyFont="1">
      <alignment readingOrder="0" shrinkToFit="0" wrapText="1"/>
    </xf>
    <xf borderId="0" fillId="14" fontId="6" numFmtId="0" xfId="0" applyAlignment="1" applyFont="1">
      <alignment shrinkToFit="0" wrapText="1"/>
    </xf>
    <xf borderId="0" fillId="15" fontId="6" numFmtId="0" xfId="0" applyAlignment="1" applyFont="1">
      <alignment shrinkToFit="0" wrapText="1"/>
    </xf>
    <xf borderId="0" fillId="15" fontId="8" numFmtId="0" xfId="0" applyAlignment="1" applyFont="1">
      <alignment readingOrder="0"/>
    </xf>
    <xf borderId="0" fillId="16" fontId="93" numFmtId="0" xfId="0" applyAlignment="1" applyFont="1">
      <alignment readingOrder="0" shrinkToFit="0" wrapText="1"/>
    </xf>
    <xf borderId="0" fillId="0" fontId="6" numFmtId="0" xfId="0" applyAlignment="1" applyFont="1">
      <alignment readingOrder="0"/>
    </xf>
    <xf borderId="0" fillId="0" fontId="6" numFmtId="0" xfId="0" applyAlignment="1" applyFont="1">
      <alignment horizontal="right" readingOrder="0"/>
    </xf>
    <xf borderId="0" fillId="0" fontId="6" numFmtId="0" xfId="0" applyAlignment="1" applyFont="1">
      <alignment readingOrder="0"/>
    </xf>
    <xf borderId="0" fillId="0" fontId="6" numFmtId="0" xfId="0" applyAlignment="1" applyFont="1">
      <alignment horizontal="right" readingOrder="0"/>
    </xf>
    <xf borderId="0" fillId="24" fontId="8" numFmtId="0" xfId="0" applyAlignment="1" applyFont="1">
      <alignment horizontal="left" readingOrder="0"/>
    </xf>
    <xf borderId="0" fillId="0" fontId="8" numFmtId="0" xfId="0" applyAlignment="1" applyFont="1">
      <alignment readingOrder="0"/>
    </xf>
    <xf borderId="0" fillId="0" fontId="36" numFmtId="0" xfId="0" applyAlignment="1" applyFont="1">
      <alignment readingOrder="0"/>
    </xf>
    <xf borderId="0" fillId="0" fontId="8" numFmtId="0" xfId="0" applyAlignment="1" applyFont="1">
      <alignment horizontal="left" readingOrder="0"/>
    </xf>
    <xf borderId="0" fillId="0" fontId="6" numFmtId="0" xfId="0" applyAlignment="1" applyFont="1">
      <alignment horizontal="right"/>
    </xf>
    <xf borderId="0" fillId="19" fontId="94" numFmtId="0" xfId="0" applyAlignment="1" applyFont="1">
      <alignment readingOrder="0" shrinkToFit="0" wrapText="1"/>
    </xf>
    <xf borderId="0" fillId="5" fontId="95" numFmtId="0" xfId="0" applyAlignment="1" applyFont="1">
      <alignment readingOrder="0" shrinkToFit="0" wrapText="1"/>
    </xf>
    <xf borderId="0" fillId="5" fontId="6" numFmtId="0" xfId="0" applyAlignment="1" applyFont="1">
      <alignment shrinkToFit="0" wrapText="1"/>
    </xf>
    <xf borderId="0" fillId="25" fontId="96" numFmtId="0" xfId="0" applyAlignment="1" applyFont="1">
      <alignment readingOrder="0" shrinkToFit="0" wrapText="1"/>
    </xf>
    <xf borderId="0" fillId="25" fontId="8" numFmtId="0" xfId="0" applyAlignment="1" applyFont="1">
      <alignment readingOrder="0"/>
    </xf>
    <xf borderId="0" fillId="25" fontId="6" numFmtId="0" xfId="0" applyAlignment="1" applyFont="1">
      <alignment shrinkToFit="0" wrapText="1"/>
    </xf>
    <xf borderId="0" fillId="15" fontId="8" numFmtId="0" xfId="0" applyAlignment="1" applyFont="1">
      <alignment horizontal="left" readingOrder="0"/>
    </xf>
    <xf borderId="0" fillId="26" fontId="97" numFmtId="0" xfId="0" applyAlignment="1" applyFont="1">
      <alignment readingOrder="0"/>
    </xf>
    <xf borderId="0" fillId="26" fontId="6" numFmtId="0" xfId="0" applyAlignment="1" applyFont="1">
      <alignment readingOrder="0" shrinkToFit="0" wrapText="1"/>
    </xf>
    <xf borderId="0" fillId="26" fontId="98" numFmtId="0" xfId="0" applyAlignment="1" applyFont="1">
      <alignment readingOrder="0" shrinkToFit="0" wrapText="1"/>
    </xf>
    <xf borderId="0" fillId="26" fontId="6" numFmtId="0" xfId="0" applyAlignment="1" applyFont="1">
      <alignment shrinkToFit="0" wrapText="1"/>
    </xf>
    <xf borderId="0" fillId="26" fontId="8" numFmtId="0" xfId="0" applyAlignment="1" applyFont="1">
      <alignment readingOrder="0" vertical="top"/>
    </xf>
    <xf borderId="0" fillId="26" fontId="8" numFmtId="0" xfId="0" applyFont="1"/>
    <xf borderId="0" fillId="20" fontId="99" numFmtId="0" xfId="0" applyAlignment="1" applyFont="1">
      <alignment readingOrder="0" shrinkToFit="0" wrapText="1"/>
    </xf>
    <xf borderId="0" fillId="20" fontId="6" numFmtId="0" xfId="0" applyAlignment="1" applyFont="1">
      <alignment shrinkToFit="0" wrapText="1"/>
    </xf>
    <xf borderId="0" fillId="17" fontId="0" numFmtId="0" xfId="0" applyAlignment="1" applyFont="1">
      <alignment readingOrder="0"/>
    </xf>
    <xf borderId="0" fillId="17" fontId="6" numFmtId="166" xfId="0" applyAlignment="1" applyFont="1" applyNumberFormat="1">
      <alignment readingOrder="0"/>
    </xf>
    <xf borderId="0" fillId="17" fontId="8" numFmtId="0" xfId="0" applyAlignment="1" applyFont="1">
      <alignment readingOrder="0" vertical="top"/>
    </xf>
    <xf borderId="0" fillId="13" fontId="6" numFmtId="0" xfId="0" applyAlignment="1" applyFont="1">
      <alignment shrinkToFit="0" wrapText="1"/>
    </xf>
    <xf borderId="0" fillId="21" fontId="6" numFmtId="0" xfId="0" applyAlignment="1" applyFont="1">
      <alignment readingOrder="0" shrinkToFit="0" vertical="top" wrapText="1"/>
    </xf>
    <xf borderId="0" fillId="21" fontId="8" numFmtId="0" xfId="0" applyAlignment="1" applyFont="1">
      <alignment readingOrder="0"/>
    </xf>
    <xf borderId="0" fillId="22" fontId="100" numFmtId="0" xfId="0" applyAlignment="1" applyFont="1">
      <alignment readingOrder="0" shrinkToFit="0" wrapText="1"/>
    </xf>
    <xf borderId="0" fillId="27" fontId="101" numFmtId="0" xfId="0" applyAlignment="1" applyFont="1">
      <alignment readingOrder="0" shrinkToFit="0" wrapText="1"/>
    </xf>
    <xf borderId="0" fillId="0" fontId="6"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392" Type="http://schemas.openxmlformats.org/officeDocument/2006/relationships/hyperlink" Target="https://www.ncbi.nlm.nih.gov/pubmed/24706903" TargetMode="External"/><Relationship Id="rId391" Type="http://schemas.openxmlformats.org/officeDocument/2006/relationships/hyperlink" Target="https://www.ncbi.nlm.nih.gov/geo/query/acc.cgi?acc=GSE56176" TargetMode="External"/><Relationship Id="rId390" Type="http://schemas.openxmlformats.org/officeDocument/2006/relationships/hyperlink" Target="ftp://ftp.sra.ebi.ac.uk/vol1/fastq/SRR120/002/SRR1205152/SRR1205152.fastq.gz" TargetMode="External"/><Relationship Id="rId1" Type="http://schemas.openxmlformats.org/officeDocument/2006/relationships/hyperlink" Target="https://www.ebi.ac.uk/ena/data/view/PRJNA362479" TargetMode="External"/><Relationship Id="rId2" Type="http://schemas.openxmlformats.org/officeDocument/2006/relationships/hyperlink" Target="http://europepmc.org/abstract/MED/28416284" TargetMode="External"/><Relationship Id="rId3" Type="http://schemas.openxmlformats.org/officeDocument/2006/relationships/hyperlink" Target="https://www.ebi.ac.uk/ena/data/view/PRJNA362479" TargetMode="External"/><Relationship Id="rId4" Type="http://schemas.openxmlformats.org/officeDocument/2006/relationships/hyperlink" Target="http://europepmc.org/abstract/MED/28416284" TargetMode="External"/><Relationship Id="rId9" Type="http://schemas.openxmlformats.org/officeDocument/2006/relationships/hyperlink" Target="https://www.ebi.ac.uk/ena/data/view/PRJNA395216" TargetMode="External"/><Relationship Id="rId385" Type="http://schemas.openxmlformats.org/officeDocument/2006/relationships/hyperlink" Target="https://www.ncbi.nlm.nih.gov/pubmed/24706903" TargetMode="External"/><Relationship Id="rId384" Type="http://schemas.openxmlformats.org/officeDocument/2006/relationships/hyperlink" Target="https://www.ncbi.nlm.nih.gov/geo/query/acc.cgi?acc=GSE56176" TargetMode="External"/><Relationship Id="rId383" Type="http://schemas.openxmlformats.org/officeDocument/2006/relationships/hyperlink" Target="https://www.ncbi.nlm.nih.gov/geo/query/acc.cgi?acc=GSM1357159" TargetMode="External"/><Relationship Id="rId382" Type="http://schemas.openxmlformats.org/officeDocument/2006/relationships/hyperlink" Target="ftp://ftp.sra.ebi.ac.uk/vol1/fastq/SRR633/SRR633548/SRR633548_2.fastq.gz" TargetMode="External"/><Relationship Id="rId5" Type="http://schemas.openxmlformats.org/officeDocument/2006/relationships/hyperlink" Target="https://www.ebi.ac.uk/ena/data/view/PRJNA362479" TargetMode="External"/><Relationship Id="rId389" Type="http://schemas.openxmlformats.org/officeDocument/2006/relationships/hyperlink" Target="https://www.ncbi.nlm.nih.gov/pubmed/24706903" TargetMode="External"/><Relationship Id="rId6" Type="http://schemas.openxmlformats.org/officeDocument/2006/relationships/hyperlink" Target="http://europepmc.org/abstract/MED/28416284" TargetMode="External"/><Relationship Id="rId388" Type="http://schemas.openxmlformats.org/officeDocument/2006/relationships/hyperlink" Target="https://www.ncbi.nlm.nih.gov/geo/query/acc.cgi?acc=GSE56176" TargetMode="External"/><Relationship Id="rId7" Type="http://schemas.openxmlformats.org/officeDocument/2006/relationships/hyperlink" Target="https://www.ebi.ac.uk/ena/data/view/PRJNA395216" TargetMode="External"/><Relationship Id="rId387" Type="http://schemas.openxmlformats.org/officeDocument/2006/relationships/hyperlink" Target="https://www.ncbi.nlm.nih.gov/geo/query/acc.cgi?acc=GSM1357160" TargetMode="External"/><Relationship Id="rId8" Type="http://schemas.openxmlformats.org/officeDocument/2006/relationships/hyperlink" Target="https://www.ncbi.nlm.nih.gov/pmc/articles/PMC5550010/" TargetMode="External"/><Relationship Id="rId386" Type="http://schemas.openxmlformats.org/officeDocument/2006/relationships/hyperlink" Target="ftp://ftp.sra.ebi.ac.uk/vol1/fastq/SRR120/001/SRR1205151/SRR1205151.fastq.gz" TargetMode="External"/><Relationship Id="rId381" Type="http://schemas.openxmlformats.org/officeDocument/2006/relationships/hyperlink" Target="ftp://ftp.sra.ebi.ac.uk/vol1/fastq/SRR633/SRR633548/SRR633548_1.fastq.gz" TargetMode="External"/><Relationship Id="rId380" Type="http://schemas.openxmlformats.org/officeDocument/2006/relationships/hyperlink" Target="https://www.ncbi.nlm.nih.gov/pmc/articles/PMC4432979/" TargetMode="External"/><Relationship Id="rId379" Type="http://schemas.openxmlformats.org/officeDocument/2006/relationships/hyperlink" Target="https://www.ncbi.nlm.nih.gov/sra/?term=SRA062881" TargetMode="External"/><Relationship Id="rId374" Type="http://schemas.openxmlformats.org/officeDocument/2006/relationships/hyperlink" Target="ftp://ftp.sra.ebi.ac.uk/vol1/fastq/SRR633/SRR633544/SRR633544_2.fastq.gz" TargetMode="External"/><Relationship Id="rId373" Type="http://schemas.openxmlformats.org/officeDocument/2006/relationships/hyperlink" Target="ftp://ftp.sra.ebi.ac.uk/vol1/fastq/SRR633/SRR633544/SRR633544_1.fastq.gz" TargetMode="External"/><Relationship Id="rId372" Type="http://schemas.openxmlformats.org/officeDocument/2006/relationships/hyperlink" Target="https://www.ncbi.nlm.nih.gov/pmc/articles/PMC4432979/" TargetMode="External"/><Relationship Id="rId371" Type="http://schemas.openxmlformats.org/officeDocument/2006/relationships/hyperlink" Target="https://www.ncbi.nlm.nih.gov/sra/?term=SRA062881" TargetMode="External"/><Relationship Id="rId378" Type="http://schemas.openxmlformats.org/officeDocument/2006/relationships/hyperlink" Target="ftp://ftp.sra.ebi.ac.uk/vol1/fastq/SRR633/SRR633546/SRR633546_2.fastq.gz" TargetMode="External"/><Relationship Id="rId377" Type="http://schemas.openxmlformats.org/officeDocument/2006/relationships/hyperlink" Target="ftp://ftp.sra.ebi.ac.uk/vol1/fastq/SRR633/SRR633546/SRR633546_1.fastq.gz" TargetMode="External"/><Relationship Id="rId376" Type="http://schemas.openxmlformats.org/officeDocument/2006/relationships/hyperlink" Target="https://www.ncbi.nlm.nih.gov/pmc/articles/PMC4432979/" TargetMode="External"/><Relationship Id="rId375" Type="http://schemas.openxmlformats.org/officeDocument/2006/relationships/hyperlink" Target="https://www.ncbi.nlm.nih.gov/sra/?term=SRA062881" TargetMode="External"/><Relationship Id="rId396" Type="http://schemas.openxmlformats.org/officeDocument/2006/relationships/hyperlink" Target="ftp://ftp.sra.ebi.ac.uk/vol1/fastq/SRR120/004/SRR1205154/SRR1205154.fastq.gz" TargetMode="External"/><Relationship Id="rId395" Type="http://schemas.openxmlformats.org/officeDocument/2006/relationships/hyperlink" Target="https://www.ncbi.nlm.nih.gov/pubmed/24706903" TargetMode="External"/><Relationship Id="rId394" Type="http://schemas.openxmlformats.org/officeDocument/2006/relationships/hyperlink" Target="https://www.ncbi.nlm.nih.gov/geo/query/acc.cgi?acc=GSE56176" TargetMode="External"/><Relationship Id="rId393" Type="http://schemas.openxmlformats.org/officeDocument/2006/relationships/hyperlink" Target="ftp://ftp.sra.ebi.ac.uk/vol1/fastq/SRR120/003/SRR1205153/SRR1205153.fastq.gz" TargetMode="External"/><Relationship Id="rId399" Type="http://schemas.openxmlformats.org/officeDocument/2006/relationships/hyperlink" Target="ftp://ftp.sra.ebi.ac.uk/vol1/fastq/SRR120/005/SRR1205155/SRR1205155.fastq.gz" TargetMode="External"/><Relationship Id="rId398" Type="http://schemas.openxmlformats.org/officeDocument/2006/relationships/hyperlink" Target="https://www.ncbi.nlm.nih.gov/pubmed/24706903" TargetMode="External"/><Relationship Id="rId397" Type="http://schemas.openxmlformats.org/officeDocument/2006/relationships/hyperlink" Target="https://www.ncbi.nlm.nih.gov/geo/query/acc.cgi?acc=GSE56176" TargetMode="External"/><Relationship Id="rId808" Type="http://schemas.openxmlformats.org/officeDocument/2006/relationships/hyperlink" Target="https://www.ncbi.nlm.nih.gov/bioproject/PRJNA198908" TargetMode="External"/><Relationship Id="rId807" Type="http://schemas.openxmlformats.org/officeDocument/2006/relationships/hyperlink" Target="https://www.ncbi.nlm.nih.gov/sra/SRX271967[accn]" TargetMode="External"/><Relationship Id="rId806" Type="http://schemas.openxmlformats.org/officeDocument/2006/relationships/hyperlink" Target="ftp://ftp.sra.ebi.ac.uk/vol1/fastq/SRR835/SRR835172/SRR835172.fastq.gz" TargetMode="External"/><Relationship Id="rId805" Type="http://schemas.openxmlformats.org/officeDocument/2006/relationships/hyperlink" Target="https://www.ncbi.nlm.nih.gov/pubmed?Db=pubmed&amp;DbFrom=bioproject&amp;Cmd=Link&amp;LinkName=bioproject_pubmed&amp;LinkReadableName=PubMed&amp;ordinalpos=1&amp;IdsFromResult=198908" TargetMode="External"/><Relationship Id="rId809" Type="http://schemas.openxmlformats.org/officeDocument/2006/relationships/hyperlink" Target="https://www.ncbi.nlm.nih.gov/pubmed?Db=pubmed&amp;DbFrom=bioproject&amp;Cmd=Link&amp;LinkName=bioproject_pubmed&amp;LinkReadableName=PubMed&amp;ordinalpos=1&amp;IdsFromResult=198908" TargetMode="External"/><Relationship Id="rId800" Type="http://schemas.openxmlformats.org/officeDocument/2006/relationships/hyperlink" Target="https://www.ncbi.nlm.nih.gov/bioproject/PRJNA198908" TargetMode="External"/><Relationship Id="rId804" Type="http://schemas.openxmlformats.org/officeDocument/2006/relationships/hyperlink" Target="https://www.ncbi.nlm.nih.gov/bioproject/PRJNA198908" TargetMode="External"/><Relationship Id="rId803" Type="http://schemas.openxmlformats.org/officeDocument/2006/relationships/hyperlink" Target="https://www.ncbi.nlm.nih.gov/sra/SRX271968[accn]" TargetMode="External"/><Relationship Id="rId802" Type="http://schemas.openxmlformats.org/officeDocument/2006/relationships/hyperlink" Target="ftp://ftp.sra.ebi.ac.uk/vol1/fastq/SRR835/SRR835173/SRR835173.fastq.gz" TargetMode="External"/><Relationship Id="rId801" Type="http://schemas.openxmlformats.org/officeDocument/2006/relationships/hyperlink" Target="https://www.ncbi.nlm.nih.gov/pubmed?Db=pubmed&amp;DbFrom=bioproject&amp;Cmd=Link&amp;LinkName=bioproject_pubmed&amp;LinkReadableName=PubMed&amp;ordinalpos=1&amp;IdsFromResult=198908" TargetMode="External"/><Relationship Id="rId40" Type="http://schemas.openxmlformats.org/officeDocument/2006/relationships/hyperlink" Target="https://www.ncbi.nlm.nih.gov/pmc/articles/PMC4614985/" TargetMode="External"/><Relationship Id="rId1334" Type="http://schemas.openxmlformats.org/officeDocument/2006/relationships/hyperlink" Target="http://joe.endocrinology-journals.org/content/222/2/229.long" TargetMode="External"/><Relationship Id="rId1335" Type="http://schemas.openxmlformats.org/officeDocument/2006/relationships/hyperlink" Target="ftp://ftp.sra.ebi.ac.uk/vol1/fastq/SRR118/007/SRR1188157/SRR1188157.fastq.gz" TargetMode="External"/><Relationship Id="rId42" Type="http://schemas.openxmlformats.org/officeDocument/2006/relationships/hyperlink" Target="https://www.ebi.ac.uk/ena/data/view/PRJNA285816" TargetMode="External"/><Relationship Id="rId1336" Type="http://schemas.openxmlformats.org/officeDocument/2006/relationships/hyperlink" Target="https://www.ncbi.nlm.nih.gov/sra?linkname=bioproject_sra_all&amp;from_uid=241110" TargetMode="External"/><Relationship Id="rId41" Type="http://schemas.openxmlformats.org/officeDocument/2006/relationships/hyperlink" Target="ftp://ftp.sra.ebi.ac.uk/vol1/fastq/SRR205/002/SRR2051092/SRR2051092.fastq.gz" TargetMode="External"/><Relationship Id="rId1337" Type="http://schemas.openxmlformats.org/officeDocument/2006/relationships/hyperlink" Target="http://joe.endocrinology-journals.org/content/222/2/229.long" TargetMode="External"/><Relationship Id="rId44" Type="http://schemas.openxmlformats.org/officeDocument/2006/relationships/hyperlink" Target="ftp://ftp.sra.ebi.ac.uk/vol1/fastq/SRR205/003/SRR2051093/SRR2051093.fastq.gz" TargetMode="External"/><Relationship Id="rId1338" Type="http://schemas.openxmlformats.org/officeDocument/2006/relationships/hyperlink" Target="ftp://ftp.sra.ebi.ac.uk/vol1/fastq/SRR118/006/SRR1188156/SRR1188156.fastq.gz" TargetMode="External"/><Relationship Id="rId43" Type="http://schemas.openxmlformats.org/officeDocument/2006/relationships/hyperlink" Target="https://www.ncbi.nlm.nih.gov/pmc/articles/PMC4614985/" TargetMode="External"/><Relationship Id="rId1339" Type="http://schemas.openxmlformats.org/officeDocument/2006/relationships/hyperlink" Target="https://www.ncbi.nlm.nih.gov/sra?linkname=bioproject_sra_all&amp;from_uid=241110" TargetMode="External"/><Relationship Id="rId46" Type="http://schemas.openxmlformats.org/officeDocument/2006/relationships/hyperlink" Target="https://www.ncbi.nlm.nih.gov/pmc/articles/PMC4614985/" TargetMode="External"/><Relationship Id="rId45" Type="http://schemas.openxmlformats.org/officeDocument/2006/relationships/hyperlink" Target="https://www.ebi.ac.uk/ena/data/view/PRJNA285816" TargetMode="External"/><Relationship Id="rId745" Type="http://schemas.openxmlformats.org/officeDocument/2006/relationships/hyperlink" Target="ftp://ftp.sra.ebi.ac.uk/vol1/fastq/SRR546/SRR546819/SRR546819_1.fastq.gz" TargetMode="External"/><Relationship Id="rId744" Type="http://schemas.openxmlformats.org/officeDocument/2006/relationships/hyperlink" Target="https://genome.cshlp.org/content/23/11/1938.full.pdf+html?sid=b6298474-0ed9-4f8d-864d-63e022855f7d" TargetMode="External"/><Relationship Id="rId743" Type="http://schemas.openxmlformats.org/officeDocument/2006/relationships/hyperlink" Target="https://www.ncbi.nlm.nih.gov/bioproject/?term=PRJNA169500" TargetMode="External"/><Relationship Id="rId742" Type="http://schemas.openxmlformats.org/officeDocument/2006/relationships/hyperlink" Target="ftp://ftp.sra.ebi.ac.uk/vol1/fastq/SRR546/SRR546818/SRR546818_2.fastq.gz" TargetMode="External"/><Relationship Id="rId749" Type="http://schemas.openxmlformats.org/officeDocument/2006/relationships/hyperlink" Target="ftp://ftp.sra.ebi.ac.uk/vol1/fastq/SRR546/SRR546820/SRR546820_1.fastq.gz" TargetMode="External"/><Relationship Id="rId748" Type="http://schemas.openxmlformats.org/officeDocument/2006/relationships/hyperlink" Target="https://genome.cshlp.org/content/23/11/1938.full.pdf+html?sid=b6298474-0ed9-4f8d-864d-63e022855f7d" TargetMode="External"/><Relationship Id="rId747" Type="http://schemas.openxmlformats.org/officeDocument/2006/relationships/hyperlink" Target="https://www.ncbi.nlm.nih.gov/bioproject/?term=PRJNA169500" TargetMode="External"/><Relationship Id="rId746" Type="http://schemas.openxmlformats.org/officeDocument/2006/relationships/hyperlink" Target="ftp://ftp.sra.ebi.ac.uk/vol1/fastq/SRR546/SRR546819/SRR546819_2.fastq.gz" TargetMode="External"/><Relationship Id="rId48" Type="http://schemas.openxmlformats.org/officeDocument/2006/relationships/hyperlink" Target="https://www.ebi.ac.uk/ena/data/view/PRJNA285816" TargetMode="External"/><Relationship Id="rId47" Type="http://schemas.openxmlformats.org/officeDocument/2006/relationships/hyperlink" Target="ftp://ftp.sra.ebi.ac.uk/vol1/fastq/SRR205/004/SRR2051094/SRR2051094.fastq.gz" TargetMode="External"/><Relationship Id="rId49" Type="http://schemas.openxmlformats.org/officeDocument/2006/relationships/hyperlink" Target="https://www.ncbi.nlm.nih.gov/pmc/articles/PMC4614985/" TargetMode="External"/><Relationship Id="rId741" Type="http://schemas.openxmlformats.org/officeDocument/2006/relationships/hyperlink" Target="ftp://ftp.sra.ebi.ac.uk/vol1/fastq/SRR546/SRR546818/SRR546818_1.fastq.gz" TargetMode="External"/><Relationship Id="rId1330" Type="http://schemas.openxmlformats.org/officeDocument/2006/relationships/hyperlink" Target="https://www.ncbi.nlm.nih.gov/sra?linkname=bioproject_sra_all&amp;from_uid=241110" TargetMode="External"/><Relationship Id="rId740" Type="http://schemas.openxmlformats.org/officeDocument/2006/relationships/hyperlink" Target="https://genome.cshlp.org/content/23/11/1938.full.pdf+html?sid=b6298474-0ed9-4f8d-864d-63e022855f7d" TargetMode="External"/><Relationship Id="rId1331" Type="http://schemas.openxmlformats.org/officeDocument/2006/relationships/hyperlink" Target="http://joe.endocrinology-journals.org/content/222/2/229.long" TargetMode="External"/><Relationship Id="rId1332" Type="http://schemas.openxmlformats.org/officeDocument/2006/relationships/hyperlink" Target="ftp://ftp.sra.ebi.ac.uk/vol1/fastq/SRR118/008/SRR1188158/SRR1188158.fastq.gz" TargetMode="External"/><Relationship Id="rId1333" Type="http://schemas.openxmlformats.org/officeDocument/2006/relationships/hyperlink" Target="https://www.ncbi.nlm.nih.gov/sra?linkname=bioproject_sra_all&amp;from_uid=241110" TargetMode="External"/><Relationship Id="rId1323" Type="http://schemas.openxmlformats.org/officeDocument/2006/relationships/hyperlink" Target="ftp://ftp.sra.ebi.ac.uk/vol1/fastq/SRR118/001/SRR1188161/SRR1188161.fastq.gz" TargetMode="External"/><Relationship Id="rId1324" Type="http://schemas.openxmlformats.org/officeDocument/2006/relationships/hyperlink" Target="https://www.ncbi.nlm.nih.gov/sra?linkname=bioproject_sra_all&amp;from_uid=241110" TargetMode="External"/><Relationship Id="rId31" Type="http://schemas.openxmlformats.org/officeDocument/2006/relationships/hyperlink" Target="https://www.ncbi.nlm.nih.gov/pmc/articles/PMC4614985/" TargetMode="External"/><Relationship Id="rId1325" Type="http://schemas.openxmlformats.org/officeDocument/2006/relationships/hyperlink" Target="http://joe.endocrinology-journals.org/content/222/2/229.long" TargetMode="External"/><Relationship Id="rId30" Type="http://schemas.openxmlformats.org/officeDocument/2006/relationships/hyperlink" Target="https://www.ebi.ac.uk/ena/data/view/PRJNA285816" TargetMode="External"/><Relationship Id="rId1326" Type="http://schemas.openxmlformats.org/officeDocument/2006/relationships/hyperlink" Target="ftp://ftp.sra.ebi.ac.uk/vol1/fastq/SRR118/000/SRR1188160/SRR1188160.fastq.gz" TargetMode="External"/><Relationship Id="rId33" Type="http://schemas.openxmlformats.org/officeDocument/2006/relationships/hyperlink" Target="https://www.ebi.ac.uk/ena/data/view/PRJNA285816" TargetMode="External"/><Relationship Id="rId1327" Type="http://schemas.openxmlformats.org/officeDocument/2006/relationships/hyperlink" Target="https://www.ncbi.nlm.nih.gov/sra?linkname=bioproject_sra_all&amp;from_uid=241110" TargetMode="External"/><Relationship Id="rId32" Type="http://schemas.openxmlformats.org/officeDocument/2006/relationships/hyperlink" Target="ftp://ftp.sra.ebi.ac.uk/vol1/fastq/SRR205/004/SRR2050894/SRR2050894.fastq.gz" TargetMode="External"/><Relationship Id="rId1328" Type="http://schemas.openxmlformats.org/officeDocument/2006/relationships/hyperlink" Target="http://joe.endocrinology-journals.org/content/222/2/229.long" TargetMode="External"/><Relationship Id="rId35" Type="http://schemas.openxmlformats.org/officeDocument/2006/relationships/hyperlink" Target="ftp://ftp.sra.ebi.ac.uk/vol1/fastq/SRR205/000/SRR2051090/SRR2051090.fastq.gz" TargetMode="External"/><Relationship Id="rId1329" Type="http://schemas.openxmlformats.org/officeDocument/2006/relationships/hyperlink" Target="ftp://ftp.sra.ebi.ac.uk/vol1/fastq/SRR118/009/SRR1188159/SRR1188159.fastq.gz" TargetMode="External"/><Relationship Id="rId34" Type="http://schemas.openxmlformats.org/officeDocument/2006/relationships/hyperlink" Target="https://www.ncbi.nlm.nih.gov/pmc/articles/PMC4614985/" TargetMode="External"/><Relationship Id="rId739" Type="http://schemas.openxmlformats.org/officeDocument/2006/relationships/hyperlink" Target="https://www.ncbi.nlm.nih.gov/bioproject/?term=PRJNA169500" TargetMode="External"/><Relationship Id="rId734" Type="http://schemas.openxmlformats.org/officeDocument/2006/relationships/hyperlink" Target="ftp://ftp.sra.ebi.ac.uk/vol1/fastq/SRR517/SRR517903/SRR517903_2.fastq.gz" TargetMode="External"/><Relationship Id="rId733" Type="http://schemas.openxmlformats.org/officeDocument/2006/relationships/hyperlink" Target="ftp://ftp.sra.ebi.ac.uk/vol1/fastq/SRR517/SRR517903/SRR517903_1.fastq.gz" TargetMode="External"/><Relationship Id="rId732" Type="http://schemas.openxmlformats.org/officeDocument/2006/relationships/hyperlink" Target="https://www.ncbi.nlm.nih.gov/pmc/articles/PMC3434529/" TargetMode="External"/><Relationship Id="rId731" Type="http://schemas.openxmlformats.org/officeDocument/2006/relationships/hyperlink" Target="https://www.ncbi.nlm.nih.gov/bioproject/169559" TargetMode="External"/><Relationship Id="rId738" Type="http://schemas.openxmlformats.org/officeDocument/2006/relationships/hyperlink" Target="ftp://ftp.sra.ebi.ac.uk/vol1/fastq/SRR546/SRR546817/SRR546817_2.fastq.gz" TargetMode="External"/><Relationship Id="rId737" Type="http://schemas.openxmlformats.org/officeDocument/2006/relationships/hyperlink" Target="ftp://ftp.sra.ebi.ac.uk/vol1/fastq/SRR546/SRR546817/SRR546817_1.fastq.gz" TargetMode="External"/><Relationship Id="rId736" Type="http://schemas.openxmlformats.org/officeDocument/2006/relationships/hyperlink" Target="https://genome.cshlp.org/content/23/11/1938.full.pdf+html?sid=b6298474-0ed9-4f8d-864d-63e022855f7d" TargetMode="External"/><Relationship Id="rId735" Type="http://schemas.openxmlformats.org/officeDocument/2006/relationships/hyperlink" Target="https://www.ncbi.nlm.nih.gov/bioproject/?term=PRJNA169500" TargetMode="External"/><Relationship Id="rId37" Type="http://schemas.openxmlformats.org/officeDocument/2006/relationships/hyperlink" Target="https://www.ncbi.nlm.nih.gov/pmc/articles/PMC4614985/" TargetMode="External"/><Relationship Id="rId36" Type="http://schemas.openxmlformats.org/officeDocument/2006/relationships/hyperlink" Target="https://www.ebi.ac.uk/ena/data/view/PRJNA285816" TargetMode="External"/><Relationship Id="rId39" Type="http://schemas.openxmlformats.org/officeDocument/2006/relationships/hyperlink" Target="https://www.ebi.ac.uk/ena/data/view/PRJNA285816" TargetMode="External"/><Relationship Id="rId38" Type="http://schemas.openxmlformats.org/officeDocument/2006/relationships/hyperlink" Target="ftp://ftp.sra.ebi.ac.uk/vol1/fastq/SRR205/001/SRR2051091/SRR2051091.fastq.gz" TargetMode="External"/><Relationship Id="rId730" Type="http://schemas.openxmlformats.org/officeDocument/2006/relationships/hyperlink" Target="ftp://ftp.sra.ebi.ac.uk/vol1/fastq/SRR519/SRR519755/SRR519755_2.fastq.gz" TargetMode="External"/><Relationship Id="rId1320" Type="http://schemas.openxmlformats.org/officeDocument/2006/relationships/hyperlink" Target="ftp://ftp.sra.ebi.ac.uk/vol1/fastq/SRR118/002/SRR1188162/SRR1188162.fastq.gz" TargetMode="External"/><Relationship Id="rId1321" Type="http://schemas.openxmlformats.org/officeDocument/2006/relationships/hyperlink" Target="https://www.ncbi.nlm.nih.gov/sra?linkname=bioproject_sra_all&amp;from_uid=241110" TargetMode="External"/><Relationship Id="rId1322" Type="http://schemas.openxmlformats.org/officeDocument/2006/relationships/hyperlink" Target="http://joe.endocrinology-journals.org/content/222/2/229.long" TargetMode="External"/><Relationship Id="rId1356" Type="http://schemas.openxmlformats.org/officeDocument/2006/relationships/hyperlink" Target="ftp://ftp.sra.ebi.ac.uk/vol1/fastq/SRR118/000/SRR1188150/SRR1188150.fastq.gz" TargetMode="External"/><Relationship Id="rId1357" Type="http://schemas.openxmlformats.org/officeDocument/2006/relationships/hyperlink" Target="https://www.ncbi.nlm.nih.gov/sra?linkname=bioproject_sra_all&amp;from_uid=241110" TargetMode="External"/><Relationship Id="rId20" Type="http://schemas.openxmlformats.org/officeDocument/2006/relationships/hyperlink" Target="https://www.ncbi.nlm.nih.gov/pmc/articles/PMC5550010/" TargetMode="External"/><Relationship Id="rId1358" Type="http://schemas.openxmlformats.org/officeDocument/2006/relationships/hyperlink" Target="http://joe.endocrinology-journals.org/content/222/2/229.long" TargetMode="External"/><Relationship Id="rId1359" Type="http://schemas.openxmlformats.org/officeDocument/2006/relationships/hyperlink" Target="ftp://ftp.sra.ebi.ac.uk/vol1/fastq/SRR118/009/SRR1188149/SRR1188149.fastq.gz" TargetMode="External"/><Relationship Id="rId22" Type="http://schemas.openxmlformats.org/officeDocument/2006/relationships/hyperlink" Target="https://www.ncbi.nlm.nih.gov/pmc/articles/PMC5550010/" TargetMode="External"/><Relationship Id="rId21" Type="http://schemas.openxmlformats.org/officeDocument/2006/relationships/hyperlink" Target="https://www.ebi.ac.uk/ena/data/view/PRJNA395216" TargetMode="External"/><Relationship Id="rId24" Type="http://schemas.openxmlformats.org/officeDocument/2006/relationships/hyperlink" Target="https://www.ncbi.nlm.nih.gov/pmc/articles/PMC5550010/" TargetMode="External"/><Relationship Id="rId23" Type="http://schemas.openxmlformats.org/officeDocument/2006/relationships/hyperlink" Target="https://www.ebi.ac.uk/ena/data/view/PRJNA395216" TargetMode="External"/><Relationship Id="rId767" Type="http://schemas.openxmlformats.org/officeDocument/2006/relationships/hyperlink" Target="https://www.ncbi.nlm.nih.gov/pubmed?Db=pubmed&amp;DbFrom=bioproject&amp;Cmd=Link&amp;LinkName=bioproject_pubmed&amp;LinkReadableName=PubMed&amp;ordinalpos=1&amp;IdsFromResult=198908" TargetMode="External"/><Relationship Id="rId766" Type="http://schemas.openxmlformats.org/officeDocument/2006/relationships/hyperlink" Target="https://www.ncbi.nlm.nih.gov/bioproject/PRJNA198908" TargetMode="External"/><Relationship Id="rId765" Type="http://schemas.openxmlformats.org/officeDocument/2006/relationships/hyperlink" Target="ftp://ftp.sra.ebi.ac.uk/vol1/fastq/SRR835/SRR835183/SRR835183.fastq.gz" TargetMode="External"/><Relationship Id="rId764" Type="http://schemas.openxmlformats.org/officeDocument/2006/relationships/hyperlink" Target="https://www.ncbi.nlm.nih.gov/pubmed?Db=pubmed&amp;DbFrom=bioproject&amp;Cmd=Link&amp;LinkName=bioproject_pubmed&amp;LinkReadableName=PubMed&amp;ordinalpos=1&amp;IdsFromResult=198908" TargetMode="External"/><Relationship Id="rId769" Type="http://schemas.openxmlformats.org/officeDocument/2006/relationships/hyperlink" Target="https://www.ncbi.nlm.nih.gov/bioproject/PRJNA198908" TargetMode="External"/><Relationship Id="rId768" Type="http://schemas.openxmlformats.org/officeDocument/2006/relationships/hyperlink" Target="ftp://ftp.sra.ebi.ac.uk/vol1/fastq/SRR835/SRR835182/SRR835182.fastq.gz" TargetMode="External"/><Relationship Id="rId26" Type="http://schemas.openxmlformats.org/officeDocument/2006/relationships/hyperlink" Target="https://www.ncbi.nlm.nih.gov/pmc/articles/PMC5550010/" TargetMode="External"/><Relationship Id="rId25" Type="http://schemas.openxmlformats.org/officeDocument/2006/relationships/hyperlink" Target="https://www.ebi.ac.uk/ena/data/view/PRJNA395216" TargetMode="External"/><Relationship Id="rId28" Type="http://schemas.openxmlformats.org/officeDocument/2006/relationships/hyperlink" Target="https://www.ncbi.nlm.nih.gov/pmc/articles/PMC4614985/" TargetMode="External"/><Relationship Id="rId1350" Type="http://schemas.openxmlformats.org/officeDocument/2006/relationships/hyperlink" Target="ftp://ftp.sra.ebi.ac.uk/vol1/fastq/SRR118/002/SRR1188152/SRR1188152.fastq.gz" TargetMode="External"/><Relationship Id="rId27" Type="http://schemas.openxmlformats.org/officeDocument/2006/relationships/hyperlink" Target="https://www.ebi.ac.uk/ena/data/view/PRJNA285816" TargetMode="External"/><Relationship Id="rId1351" Type="http://schemas.openxmlformats.org/officeDocument/2006/relationships/hyperlink" Target="https://www.ncbi.nlm.nih.gov/sra?linkname=bioproject_sra_all&amp;from_uid=241110" TargetMode="External"/><Relationship Id="rId763" Type="http://schemas.openxmlformats.org/officeDocument/2006/relationships/hyperlink" Target="https://www.ncbi.nlm.nih.gov/bioproject/PRJNA198908" TargetMode="External"/><Relationship Id="rId1352" Type="http://schemas.openxmlformats.org/officeDocument/2006/relationships/hyperlink" Target="http://joe.endocrinology-journals.org/content/222/2/229.long" TargetMode="External"/><Relationship Id="rId29" Type="http://schemas.openxmlformats.org/officeDocument/2006/relationships/hyperlink" Target="ftp://ftp.sra.ebi.ac.uk/vol1/fastq/SRR205/002/SRR2050892/SRR2050892.fastq.gz" TargetMode="External"/><Relationship Id="rId762" Type="http://schemas.openxmlformats.org/officeDocument/2006/relationships/hyperlink" Target="ftp://ftp.sra.ebi.ac.uk/vol1/fastq/SRR568/001/SRR5681431/SRR5681431_2.fastq.gz" TargetMode="External"/><Relationship Id="rId1353" Type="http://schemas.openxmlformats.org/officeDocument/2006/relationships/hyperlink" Target="ftp://ftp.sra.ebi.ac.uk/vol1/fastq/SRR118/001/SRR1188151/SRR1188151.fastq.gz" TargetMode="External"/><Relationship Id="rId761" Type="http://schemas.openxmlformats.org/officeDocument/2006/relationships/hyperlink" Target="ftp://ftp.sra.ebi.ac.uk/vol1/fastq/SRR568/001/SRR5681431/SRR5681431_1.fastq.gz" TargetMode="External"/><Relationship Id="rId1354" Type="http://schemas.openxmlformats.org/officeDocument/2006/relationships/hyperlink" Target="https://www.ncbi.nlm.nih.gov/sra?linkname=bioproject_sra_all&amp;from_uid=241110" TargetMode="External"/><Relationship Id="rId760" Type="http://schemas.openxmlformats.org/officeDocument/2006/relationships/hyperlink" Target="https://twin.sci-hub.tw/63c929299a155d17201d91bc848aed0f/zhou2018.pdf" TargetMode="External"/><Relationship Id="rId1355" Type="http://schemas.openxmlformats.org/officeDocument/2006/relationships/hyperlink" Target="http://joe.endocrinology-journals.org/content/222/2/229.long" TargetMode="External"/><Relationship Id="rId1345" Type="http://schemas.openxmlformats.org/officeDocument/2006/relationships/hyperlink" Target="https://www.ncbi.nlm.nih.gov/sra?linkname=bioproject_sra_all&amp;from_uid=241110" TargetMode="External"/><Relationship Id="rId1346" Type="http://schemas.openxmlformats.org/officeDocument/2006/relationships/hyperlink" Target="http://joe.endocrinology-journals.org/content/222/2/229.long" TargetMode="External"/><Relationship Id="rId1347" Type="http://schemas.openxmlformats.org/officeDocument/2006/relationships/hyperlink" Target="ftp://ftp.sra.ebi.ac.uk/vol1/fastq/SRR118/003/SRR1188153/SRR1188153.fastq.gz" TargetMode="External"/><Relationship Id="rId1348" Type="http://schemas.openxmlformats.org/officeDocument/2006/relationships/hyperlink" Target="https://www.ncbi.nlm.nih.gov/sra?linkname=bioproject_sra_all&amp;from_uid=241110" TargetMode="External"/><Relationship Id="rId11" Type="http://schemas.openxmlformats.org/officeDocument/2006/relationships/hyperlink" Target="https://www.ebi.ac.uk/ena/data/view/PRJNA395216" TargetMode="External"/><Relationship Id="rId1349" Type="http://schemas.openxmlformats.org/officeDocument/2006/relationships/hyperlink" Target="http://joe.endocrinology-journals.org/content/222/2/229.long" TargetMode="External"/><Relationship Id="rId10" Type="http://schemas.openxmlformats.org/officeDocument/2006/relationships/hyperlink" Target="https://www.ncbi.nlm.nih.gov/pmc/articles/PMC5550010/" TargetMode="External"/><Relationship Id="rId13" Type="http://schemas.openxmlformats.org/officeDocument/2006/relationships/hyperlink" Target="https://www.ebi.ac.uk/ena/data/view/PRJNA395216" TargetMode="External"/><Relationship Id="rId12" Type="http://schemas.openxmlformats.org/officeDocument/2006/relationships/hyperlink" Target="https://www.ncbi.nlm.nih.gov/pmc/articles/PMC5550010/" TargetMode="External"/><Relationship Id="rId756" Type="http://schemas.openxmlformats.org/officeDocument/2006/relationships/hyperlink" Target="https://twin.sci-hub.tw/63c929299a155d17201d91bc848aed0f/zhou2018.pdf" TargetMode="External"/><Relationship Id="rId755" Type="http://schemas.openxmlformats.org/officeDocument/2006/relationships/hyperlink" Target="https://www.ncbi.nlm.nih.gov/sra/?term=PRJNA389374" TargetMode="External"/><Relationship Id="rId754" Type="http://schemas.openxmlformats.org/officeDocument/2006/relationships/hyperlink" Target="ftp://ftp.sra.ebi.ac.uk/vol1/fastq/SRR568/003/SRR5681433/SRR5681433_2.fastq.gz" TargetMode="External"/><Relationship Id="rId753" Type="http://schemas.openxmlformats.org/officeDocument/2006/relationships/hyperlink" Target="ftp://ftp.sra.ebi.ac.uk/vol1/fastq/SRR568/003/SRR5681433/SRR5681433_1.fastq.gz" TargetMode="External"/><Relationship Id="rId759" Type="http://schemas.openxmlformats.org/officeDocument/2006/relationships/hyperlink" Target="https://www.ncbi.nlm.nih.gov/sra/?term=PRJNA389374" TargetMode="External"/><Relationship Id="rId758" Type="http://schemas.openxmlformats.org/officeDocument/2006/relationships/hyperlink" Target="ftp://ftp.sra.ebi.ac.uk/vol1/fastq/SRR568/002/SRR5681432/SRR5681432_2.fastq.gz" TargetMode="External"/><Relationship Id="rId757" Type="http://schemas.openxmlformats.org/officeDocument/2006/relationships/hyperlink" Target="ftp://ftp.sra.ebi.ac.uk/vol1/fastq/SRR568/002/SRR5681432/SRR5681432_1.fastq.gz" TargetMode="External"/><Relationship Id="rId15" Type="http://schemas.openxmlformats.org/officeDocument/2006/relationships/hyperlink" Target="https://www.ebi.ac.uk/ena/data/view/PRJNA395216" TargetMode="External"/><Relationship Id="rId14" Type="http://schemas.openxmlformats.org/officeDocument/2006/relationships/hyperlink" Target="https://www.ncbi.nlm.nih.gov/pmc/articles/PMC5550010/" TargetMode="External"/><Relationship Id="rId17" Type="http://schemas.openxmlformats.org/officeDocument/2006/relationships/hyperlink" Target="https://www.ebi.ac.uk/ena/data/view/PRJNA395216" TargetMode="External"/><Relationship Id="rId16" Type="http://schemas.openxmlformats.org/officeDocument/2006/relationships/hyperlink" Target="https://www.ncbi.nlm.nih.gov/pmc/articles/PMC5550010/" TargetMode="External"/><Relationship Id="rId1340" Type="http://schemas.openxmlformats.org/officeDocument/2006/relationships/hyperlink" Target="http://joe.endocrinology-journals.org/content/222/2/229.long" TargetMode="External"/><Relationship Id="rId19" Type="http://schemas.openxmlformats.org/officeDocument/2006/relationships/hyperlink" Target="https://www.ebi.ac.uk/ena/data/view/PRJNA395216" TargetMode="External"/><Relationship Id="rId752" Type="http://schemas.openxmlformats.org/officeDocument/2006/relationships/hyperlink" Target="https://twin.sci-hub.tw/63c929299a155d17201d91bc848aed0f/zhou2018.pdf" TargetMode="External"/><Relationship Id="rId1341" Type="http://schemas.openxmlformats.org/officeDocument/2006/relationships/hyperlink" Target="ftp://ftp.sra.ebi.ac.uk/vol1/fastq/SRR118/005/SRR1188155/SRR1188155.fastq.gz" TargetMode="External"/><Relationship Id="rId18" Type="http://schemas.openxmlformats.org/officeDocument/2006/relationships/hyperlink" Target="https://www.ncbi.nlm.nih.gov/pmc/articles/PMC5550010/" TargetMode="External"/><Relationship Id="rId751" Type="http://schemas.openxmlformats.org/officeDocument/2006/relationships/hyperlink" Target="https://www.ncbi.nlm.nih.gov/sra/?term=PRJNA389374" TargetMode="External"/><Relationship Id="rId1342" Type="http://schemas.openxmlformats.org/officeDocument/2006/relationships/hyperlink" Target="https://www.ncbi.nlm.nih.gov/sra?linkname=bioproject_sra_all&amp;from_uid=241110" TargetMode="External"/><Relationship Id="rId750" Type="http://schemas.openxmlformats.org/officeDocument/2006/relationships/hyperlink" Target="ftp://ftp.sra.ebi.ac.uk/vol1/fastq/SRR546/SRR546820/SRR546820_2.fastq.gz" TargetMode="External"/><Relationship Id="rId1343" Type="http://schemas.openxmlformats.org/officeDocument/2006/relationships/hyperlink" Target="http://joe.endocrinology-journals.org/content/222/2/229.long" TargetMode="External"/><Relationship Id="rId1344" Type="http://schemas.openxmlformats.org/officeDocument/2006/relationships/hyperlink" Target="ftp://ftp.sra.ebi.ac.uk/vol1/fastq/SRR118/004/SRR1188154/SRR1188154.fastq.gz" TargetMode="External"/><Relationship Id="rId84" Type="http://schemas.openxmlformats.org/officeDocument/2006/relationships/hyperlink" Target="ftp://ftp.sra.ebi.ac.uk/vol1/fastq/SRR681/006/SRR6811826/SRR6811826_2.fastq.gz" TargetMode="External"/><Relationship Id="rId83" Type="http://schemas.openxmlformats.org/officeDocument/2006/relationships/hyperlink" Target="ftp://ftp.sra.ebi.ac.uk/vol1/fastq/SRR681/006/SRR6811826/SRR6811826_1.fastq.gz" TargetMode="External"/><Relationship Id="rId86" Type="http://schemas.openxmlformats.org/officeDocument/2006/relationships/hyperlink" Target="https://www.ncbi.nlm.nih.gov/pubmed?Db=pubmed&amp;DbFrom=bioproject&amp;Cmd=Link&amp;LinkName=bioproject_pubmed&amp;LinkReadableName=PubMed&amp;ordinalpos=1&amp;IdsFromResult=415636" TargetMode="External"/><Relationship Id="rId85" Type="http://schemas.openxmlformats.org/officeDocument/2006/relationships/hyperlink" Target="https://www.ncbi.nlm.nih.gov/sra?linkname=bioproject_sra_all&amp;from_uid=415636" TargetMode="External"/><Relationship Id="rId88" Type="http://schemas.openxmlformats.org/officeDocument/2006/relationships/hyperlink" Target="ftp://ftp.sra.ebi.ac.uk/vol1/fastq/SRR681/005/SRR6811825/SRR6811825_2.fastq.gz" TargetMode="External"/><Relationship Id="rId87" Type="http://schemas.openxmlformats.org/officeDocument/2006/relationships/hyperlink" Target="ftp://ftp.sra.ebi.ac.uk/vol1/fastq/SRR681/005/SRR6811825/SRR6811825_1.fastq.gz" TargetMode="External"/><Relationship Id="rId89" Type="http://schemas.openxmlformats.org/officeDocument/2006/relationships/hyperlink" Target="https://www.ncbi.nlm.nih.gov/sra?linkname=bioproject_sra_all&amp;from_uid=415636" TargetMode="External"/><Relationship Id="rId709" Type="http://schemas.openxmlformats.org/officeDocument/2006/relationships/hyperlink" Target="ftp://ftp.sra.ebi.ac.uk/vol1/fastq/SRR519/SRR519750/SRR519750_1.fastq.gz" TargetMode="External"/><Relationship Id="rId708" Type="http://schemas.openxmlformats.org/officeDocument/2006/relationships/hyperlink" Target="https://www.ncbi.nlm.nih.gov/pmc/articles/PMC3434529/" TargetMode="External"/><Relationship Id="rId707" Type="http://schemas.openxmlformats.org/officeDocument/2006/relationships/hyperlink" Target="https://www.ncbi.nlm.nih.gov/bioproject/169559" TargetMode="External"/><Relationship Id="rId706" Type="http://schemas.openxmlformats.org/officeDocument/2006/relationships/hyperlink" Target="ftp://ftp.sra.ebi.ac.uk/vol1/fastq/SRR519/SRR519749/SRR519749_2.fastq.gz" TargetMode="External"/><Relationship Id="rId80" Type="http://schemas.openxmlformats.org/officeDocument/2006/relationships/hyperlink" Target="ftp://ftp.sra.ebi.ac.uk/vol1/fastq/SRR681/007/SRR6811827/SRR6811827_2.fastq.gz" TargetMode="External"/><Relationship Id="rId82" Type="http://schemas.openxmlformats.org/officeDocument/2006/relationships/hyperlink" Target="https://www.ncbi.nlm.nih.gov/pubmed?Db=pubmed&amp;DbFrom=bioproject&amp;Cmd=Link&amp;LinkName=bioproject_pubmed&amp;LinkReadableName=PubMed&amp;ordinalpos=1&amp;IdsFromResult=415636" TargetMode="External"/><Relationship Id="rId81" Type="http://schemas.openxmlformats.org/officeDocument/2006/relationships/hyperlink" Target="https://www.ncbi.nlm.nih.gov/sra?linkname=bioproject_sra_all&amp;from_uid=415636" TargetMode="External"/><Relationship Id="rId701" Type="http://schemas.openxmlformats.org/officeDocument/2006/relationships/hyperlink" Target="ftp://ftp.sra.ebi.ac.uk/vol1/fastq/SRR519/SRR519748/SRR519748_1.fastq.gz" TargetMode="External"/><Relationship Id="rId700" Type="http://schemas.openxmlformats.org/officeDocument/2006/relationships/hyperlink" Target="https://www.ncbi.nlm.nih.gov/pmc/articles/PMC3434529/" TargetMode="External"/><Relationship Id="rId705" Type="http://schemas.openxmlformats.org/officeDocument/2006/relationships/hyperlink" Target="ftp://ftp.sra.ebi.ac.uk/vol1/fastq/SRR519/SRR519749/SRR519749_1.fastq.gz" TargetMode="External"/><Relationship Id="rId704" Type="http://schemas.openxmlformats.org/officeDocument/2006/relationships/hyperlink" Target="https://www.ncbi.nlm.nih.gov/pmc/articles/PMC3434529/" TargetMode="External"/><Relationship Id="rId703" Type="http://schemas.openxmlformats.org/officeDocument/2006/relationships/hyperlink" Target="https://www.ncbi.nlm.nih.gov/bioproject/169559" TargetMode="External"/><Relationship Id="rId702" Type="http://schemas.openxmlformats.org/officeDocument/2006/relationships/hyperlink" Target="ftp://ftp.sra.ebi.ac.uk/vol1/fastq/SRR519/SRR519748/SRR519748_2.fastq.gz" TargetMode="External"/><Relationship Id="rId73" Type="http://schemas.openxmlformats.org/officeDocument/2006/relationships/hyperlink" Target="https://www.ncbi.nlm.nih.gov/sra?linkname=bioproject_sra_all&amp;from_uid=415636" TargetMode="External"/><Relationship Id="rId72" Type="http://schemas.openxmlformats.org/officeDocument/2006/relationships/hyperlink" Target="ftp://ftp.sra.ebi.ac.uk/vol1/fastq/SRR681/009/SRR6811829/SRR6811829_2.fastq.gz" TargetMode="External"/><Relationship Id="rId75" Type="http://schemas.openxmlformats.org/officeDocument/2006/relationships/hyperlink" Target="ftp://ftp.sra.ebi.ac.uk/vol1/fastq/SRR681/008/SRR6811828/SRR6811828_1.fastq.gz" TargetMode="External"/><Relationship Id="rId74" Type="http://schemas.openxmlformats.org/officeDocument/2006/relationships/hyperlink" Target="https://www.ncbi.nlm.nih.gov/pubmed?Db=pubmed&amp;DbFrom=bioproject&amp;Cmd=Link&amp;LinkName=bioproject_pubmed&amp;LinkReadableName=PubMed&amp;ordinalpos=1&amp;IdsFromResult=415636" TargetMode="External"/><Relationship Id="rId77" Type="http://schemas.openxmlformats.org/officeDocument/2006/relationships/hyperlink" Target="https://www.ncbi.nlm.nih.gov/sra?linkname=bioproject_sra_all&amp;from_uid=415636" TargetMode="External"/><Relationship Id="rId76" Type="http://schemas.openxmlformats.org/officeDocument/2006/relationships/hyperlink" Target="ftp://ftp.sra.ebi.ac.uk/vol1/fastq/SRR681/008/SRR6811828/SRR6811828_2.fastq.gz" TargetMode="External"/><Relationship Id="rId79" Type="http://schemas.openxmlformats.org/officeDocument/2006/relationships/hyperlink" Target="ftp://ftp.sra.ebi.ac.uk/vol1/fastq/SRR681/007/SRR6811827/SRR6811827_1.fastq.gz" TargetMode="External"/><Relationship Id="rId78" Type="http://schemas.openxmlformats.org/officeDocument/2006/relationships/hyperlink" Target="https://www.ncbi.nlm.nih.gov/pubmed?Db=pubmed&amp;DbFrom=bioproject&amp;Cmd=Link&amp;LinkName=bioproject_pubmed&amp;LinkReadableName=PubMed&amp;ordinalpos=1&amp;IdsFromResult=415636" TargetMode="External"/><Relationship Id="rId71" Type="http://schemas.openxmlformats.org/officeDocument/2006/relationships/hyperlink" Target="ftp://ftp.sra.ebi.ac.uk/vol1/fastq/SRR681/009/SRR6811829/SRR6811829_1.fastq.gz" TargetMode="External"/><Relationship Id="rId70" Type="http://schemas.openxmlformats.org/officeDocument/2006/relationships/hyperlink" Target="https://www.ncbi.nlm.nih.gov/pubmed?Db=pubmed&amp;DbFrom=bioproject&amp;Cmd=Link&amp;LinkName=bioproject_pubmed&amp;LinkReadableName=PubMed&amp;ordinalpos=1&amp;IdsFromResult=415636" TargetMode="External"/><Relationship Id="rId62" Type="http://schemas.openxmlformats.org/officeDocument/2006/relationships/hyperlink" Target="https://www.ncbi.nlm.nih.gov/pubmed?Db=pubmed&amp;DbFrom=bioproject&amp;Cmd=Link&amp;LinkName=bioproject_pubmed&amp;LinkReadableName=PubMed&amp;ordinalpos=1&amp;IdsFromResult=415636" TargetMode="External"/><Relationship Id="rId1312" Type="http://schemas.openxmlformats.org/officeDocument/2006/relationships/hyperlink" Target="ftp://ftp.sra.ebi.ac.uk/vol1/fastq/SRR726/SRR726541/SRR726541.fastq.gz" TargetMode="External"/><Relationship Id="rId61" Type="http://schemas.openxmlformats.org/officeDocument/2006/relationships/hyperlink" Target="https://www.ncbi.nlm.nih.gov/sra?linkname=bioproject_sra_all&amp;from_uid=415636" TargetMode="External"/><Relationship Id="rId1313" Type="http://schemas.openxmlformats.org/officeDocument/2006/relationships/hyperlink" Target="https://www.ncbi.nlm.nih.gov/bioproject/189536" TargetMode="External"/><Relationship Id="rId64" Type="http://schemas.openxmlformats.org/officeDocument/2006/relationships/hyperlink" Target="ftp://ftp.sra.ebi.ac.uk/vol1/fastq/SRR681/001/SRR6811831/SRR6811831_2.fastq.gz" TargetMode="External"/><Relationship Id="rId1314" Type="http://schemas.openxmlformats.org/officeDocument/2006/relationships/hyperlink" Target="ftp://ftp.sra.ebi.ac.uk/vol1/fastq/SRR726/SRR726540/SRR726540.fastq.gz" TargetMode="External"/><Relationship Id="rId63" Type="http://schemas.openxmlformats.org/officeDocument/2006/relationships/hyperlink" Target="ftp://ftp.sra.ebi.ac.uk/vol1/fastq/SRR681/001/SRR6811831/SRR6811831_1.fastq.gz" TargetMode="External"/><Relationship Id="rId1315" Type="http://schemas.openxmlformats.org/officeDocument/2006/relationships/hyperlink" Target="https://www.ncbi.nlm.nih.gov/sra?linkname=bioproject_sra_all&amp;from_uid=241110" TargetMode="External"/><Relationship Id="rId66" Type="http://schemas.openxmlformats.org/officeDocument/2006/relationships/hyperlink" Target="https://www.ncbi.nlm.nih.gov/pubmed?Db=pubmed&amp;DbFrom=bioproject&amp;Cmd=Link&amp;LinkName=bioproject_pubmed&amp;LinkReadableName=PubMed&amp;ordinalpos=1&amp;IdsFromResult=415636" TargetMode="External"/><Relationship Id="rId1316" Type="http://schemas.openxmlformats.org/officeDocument/2006/relationships/hyperlink" Target="http://joe.endocrinology-journals.org/content/222/2/229.long" TargetMode="External"/><Relationship Id="rId65" Type="http://schemas.openxmlformats.org/officeDocument/2006/relationships/hyperlink" Target="https://www.ncbi.nlm.nih.gov/sra?linkname=bioproject_sra_all&amp;from_uid=415636" TargetMode="External"/><Relationship Id="rId1317" Type="http://schemas.openxmlformats.org/officeDocument/2006/relationships/hyperlink" Target="ftp://ftp.sra.ebi.ac.uk/vol1/fastq/SRR118/003/SRR1188163/SRR1188163.fastq.gz" TargetMode="External"/><Relationship Id="rId68" Type="http://schemas.openxmlformats.org/officeDocument/2006/relationships/hyperlink" Target="ftp://ftp.sra.ebi.ac.uk/vol1/fastq/SRR681/000/SRR6811830/SRR6811830_2.fastq.gz" TargetMode="External"/><Relationship Id="rId1318" Type="http://schemas.openxmlformats.org/officeDocument/2006/relationships/hyperlink" Target="https://www.ncbi.nlm.nih.gov/sra?linkname=bioproject_sra_all&amp;from_uid=241110" TargetMode="External"/><Relationship Id="rId67" Type="http://schemas.openxmlformats.org/officeDocument/2006/relationships/hyperlink" Target="ftp://ftp.sra.ebi.ac.uk/vol1/fastq/SRR681/000/SRR6811830/SRR6811830_1.fastq.gz" TargetMode="External"/><Relationship Id="rId1319" Type="http://schemas.openxmlformats.org/officeDocument/2006/relationships/hyperlink" Target="http://joe.endocrinology-journals.org/content/222/2/229.long" TargetMode="External"/><Relationship Id="rId729" Type="http://schemas.openxmlformats.org/officeDocument/2006/relationships/hyperlink" Target="ftp://ftp.sra.ebi.ac.uk/vol1/fastq/SRR519/SRR519755/SRR519755_1.fastq.gz" TargetMode="External"/><Relationship Id="rId728" Type="http://schemas.openxmlformats.org/officeDocument/2006/relationships/hyperlink" Target="https://www.ncbi.nlm.nih.gov/pmc/articles/PMC3434529/" TargetMode="External"/><Relationship Id="rId60" Type="http://schemas.openxmlformats.org/officeDocument/2006/relationships/hyperlink" Target="ftp://ftp.sra.ebi.ac.uk/vol1/fastq/SRR681/002/SRR6811832/SRR6811832_2.fastq.gz" TargetMode="External"/><Relationship Id="rId723" Type="http://schemas.openxmlformats.org/officeDocument/2006/relationships/hyperlink" Target="https://www.ncbi.nlm.nih.gov/bioproject/169559" TargetMode="External"/><Relationship Id="rId722" Type="http://schemas.openxmlformats.org/officeDocument/2006/relationships/hyperlink" Target="ftp://ftp.sra.ebi.ac.uk/vol1/fastq/SRR519/SRR519753/SRR519753_2.fastq.gz" TargetMode="External"/><Relationship Id="rId721" Type="http://schemas.openxmlformats.org/officeDocument/2006/relationships/hyperlink" Target="ftp://ftp.sra.ebi.ac.uk/vol1/fastq/SRR519/SRR519753/SRR519753_1.fastq.gz" TargetMode="External"/><Relationship Id="rId720" Type="http://schemas.openxmlformats.org/officeDocument/2006/relationships/hyperlink" Target="https://www.ncbi.nlm.nih.gov/pmc/articles/PMC3434529/" TargetMode="External"/><Relationship Id="rId727" Type="http://schemas.openxmlformats.org/officeDocument/2006/relationships/hyperlink" Target="https://www.ncbi.nlm.nih.gov/bioproject/169559" TargetMode="External"/><Relationship Id="rId726" Type="http://schemas.openxmlformats.org/officeDocument/2006/relationships/hyperlink" Target="ftp://ftp.sra.ebi.ac.uk/vol1/fastq/SRR519/SRR519754/SRR519754_2.fastq.gz" TargetMode="External"/><Relationship Id="rId725" Type="http://schemas.openxmlformats.org/officeDocument/2006/relationships/hyperlink" Target="ftp://ftp.sra.ebi.ac.uk/vol1/fastq/SRR519/SRR519754/SRR519754_1.fastq.gz" TargetMode="External"/><Relationship Id="rId724" Type="http://schemas.openxmlformats.org/officeDocument/2006/relationships/hyperlink" Target="https://www.ncbi.nlm.nih.gov/pmc/articles/PMC3434529/" TargetMode="External"/><Relationship Id="rId69" Type="http://schemas.openxmlformats.org/officeDocument/2006/relationships/hyperlink" Target="https://www.ncbi.nlm.nih.gov/sra?linkname=bioproject_sra_all&amp;from_uid=415636" TargetMode="External"/><Relationship Id="rId1310" Type="http://schemas.openxmlformats.org/officeDocument/2006/relationships/hyperlink" Target="ftp://ftp.sra.ebi.ac.uk/vol1/fastq/SRR726/SRR726542/SRR726542.fastq.gz" TargetMode="External"/><Relationship Id="rId1311" Type="http://schemas.openxmlformats.org/officeDocument/2006/relationships/hyperlink" Target="https://www.ncbi.nlm.nih.gov/bioproject/189536" TargetMode="External"/><Relationship Id="rId51" Type="http://schemas.openxmlformats.org/officeDocument/2006/relationships/hyperlink" Target="https://www.ebi.ac.uk/ena/data/view/PRJNA285816" TargetMode="External"/><Relationship Id="rId1301" Type="http://schemas.openxmlformats.org/officeDocument/2006/relationships/hyperlink" Target="https://www.ncbi.nlm.nih.gov/pmc/articles/PMC3678345/" TargetMode="External"/><Relationship Id="rId50" Type="http://schemas.openxmlformats.org/officeDocument/2006/relationships/hyperlink" Target="ftp://ftp.sra.ebi.ac.uk/vol1/fastq/SRR205/005/SRR2051095/SRR2051095.fastq.gz" TargetMode="External"/><Relationship Id="rId1302" Type="http://schemas.openxmlformats.org/officeDocument/2006/relationships/hyperlink" Target="ftp://ftp.sra.ebi.ac.uk/vol1/fastq/SRR836/SRR836195/SRR836195.fastq.gz" TargetMode="External"/><Relationship Id="rId53" Type="http://schemas.openxmlformats.org/officeDocument/2006/relationships/hyperlink" Target="ftp://ftp.sra.ebi.ac.uk/vol1/fastq/SRR205/006/SRR2051096/SRR2051096.fastq.gz" TargetMode="External"/><Relationship Id="rId1303" Type="http://schemas.openxmlformats.org/officeDocument/2006/relationships/hyperlink" Target="https://www.ncbi.nlm.nih.gov/pmc/articles/PMC3678345/" TargetMode="External"/><Relationship Id="rId52" Type="http://schemas.openxmlformats.org/officeDocument/2006/relationships/hyperlink" Target="https://www.ncbi.nlm.nih.gov/pmc/articles/PMC4614985/" TargetMode="External"/><Relationship Id="rId1304" Type="http://schemas.openxmlformats.org/officeDocument/2006/relationships/hyperlink" Target="ftp://ftp.sra.ebi.ac.uk/vol1/fastq/SRR836/SRR836194/SRR836194.fastq.gz" TargetMode="External"/><Relationship Id="rId55" Type="http://schemas.openxmlformats.org/officeDocument/2006/relationships/hyperlink" Target="https://www.ncbi.nlm.nih.gov/pmc/articles/PMC4614985/" TargetMode="External"/><Relationship Id="rId1305" Type="http://schemas.openxmlformats.org/officeDocument/2006/relationships/hyperlink" Target="https://www.ncbi.nlm.nih.gov/pmc/articles/PMC3678345/" TargetMode="External"/><Relationship Id="rId54" Type="http://schemas.openxmlformats.org/officeDocument/2006/relationships/hyperlink" Target="https://www.ebi.ac.uk/ena/data/view/PRJNA285816" TargetMode="External"/><Relationship Id="rId1306" Type="http://schemas.openxmlformats.org/officeDocument/2006/relationships/hyperlink" Target="ftp://ftp.sra.ebi.ac.uk/vol1/fastq/SRR836/SRR836193/SRR836193.fastq.gz" TargetMode="External"/><Relationship Id="rId57" Type="http://schemas.openxmlformats.org/officeDocument/2006/relationships/hyperlink" Target="https://www.ncbi.nlm.nih.gov/sra?linkname=bioproject_sra_all&amp;from_uid=415636" TargetMode="External"/><Relationship Id="rId1307" Type="http://schemas.openxmlformats.org/officeDocument/2006/relationships/hyperlink" Target="https://www.ncbi.nlm.nih.gov/pmc/articles/PMC3678345/" TargetMode="External"/><Relationship Id="rId56" Type="http://schemas.openxmlformats.org/officeDocument/2006/relationships/hyperlink" Target="ftp://ftp.sra.ebi.ac.uk/vol1/fastq/SRR205/006/SRR2051096/SRR2051096.fastq.gz" TargetMode="External"/><Relationship Id="rId1308" Type="http://schemas.openxmlformats.org/officeDocument/2006/relationships/hyperlink" Target="ftp://ftp.sra.ebi.ac.uk/vol1/fastq/SRR836/SRR836192/SRR836192.fastq.gz" TargetMode="External"/><Relationship Id="rId1309" Type="http://schemas.openxmlformats.org/officeDocument/2006/relationships/hyperlink" Target="https://www.ncbi.nlm.nih.gov/bioproject/189536" TargetMode="External"/><Relationship Id="rId719" Type="http://schemas.openxmlformats.org/officeDocument/2006/relationships/hyperlink" Target="https://www.ncbi.nlm.nih.gov/bioproject/169559" TargetMode="External"/><Relationship Id="rId718" Type="http://schemas.openxmlformats.org/officeDocument/2006/relationships/hyperlink" Target="ftp://ftp.sra.ebi.ac.uk/vol1/fastq/SRR519/SRR519752/SRR519752_2.fastq.gz" TargetMode="External"/><Relationship Id="rId717" Type="http://schemas.openxmlformats.org/officeDocument/2006/relationships/hyperlink" Target="ftp://ftp.sra.ebi.ac.uk/vol1/fastq/SRR519/SRR519752/SRR519752_1.fastq.gz" TargetMode="External"/><Relationship Id="rId712" Type="http://schemas.openxmlformats.org/officeDocument/2006/relationships/hyperlink" Target="https://www.ncbi.nlm.nih.gov/pmc/articles/PMC3434529/" TargetMode="External"/><Relationship Id="rId711" Type="http://schemas.openxmlformats.org/officeDocument/2006/relationships/hyperlink" Target="https://www.ncbi.nlm.nih.gov/bioproject/169559" TargetMode="External"/><Relationship Id="rId710" Type="http://schemas.openxmlformats.org/officeDocument/2006/relationships/hyperlink" Target="ftp://ftp.sra.ebi.ac.uk/vol1/fastq/SRR519/SRR519750/SRR519750_2.fastq.gz" TargetMode="External"/><Relationship Id="rId716" Type="http://schemas.openxmlformats.org/officeDocument/2006/relationships/hyperlink" Target="https://www.ncbi.nlm.nih.gov/pmc/articles/PMC3434529/" TargetMode="External"/><Relationship Id="rId715" Type="http://schemas.openxmlformats.org/officeDocument/2006/relationships/hyperlink" Target="https://www.ncbi.nlm.nih.gov/bioproject/169559" TargetMode="External"/><Relationship Id="rId714" Type="http://schemas.openxmlformats.org/officeDocument/2006/relationships/hyperlink" Target="ftp://ftp.sra.ebi.ac.uk/vol1/fastq/SRR519/SRR519751/SRR519751_2.fastq.gz" TargetMode="External"/><Relationship Id="rId713" Type="http://schemas.openxmlformats.org/officeDocument/2006/relationships/hyperlink" Target="ftp://ftp.sra.ebi.ac.uk/vol1/fastq/SRR519/SRR519751/SRR519751_1.fastq.gz" TargetMode="External"/><Relationship Id="rId59" Type="http://schemas.openxmlformats.org/officeDocument/2006/relationships/hyperlink" Target="ftp://ftp.sra.ebi.ac.uk/vol1/fastq/SRR681/002/SRR6811832/SRR6811832_1.fastq.gz" TargetMode="External"/><Relationship Id="rId58" Type="http://schemas.openxmlformats.org/officeDocument/2006/relationships/hyperlink" Target="https://www.ncbi.nlm.nih.gov/pubmed?Db=pubmed&amp;DbFrom=bioproject&amp;Cmd=Link&amp;LinkName=bioproject_pubmed&amp;LinkReadableName=PubMed&amp;ordinalpos=1&amp;IdsFromResult=415636" TargetMode="External"/><Relationship Id="rId1300" Type="http://schemas.openxmlformats.org/officeDocument/2006/relationships/hyperlink" Target="ftp://ftp.sra.ebi.ac.uk/vol1/fastq/SRR836/SRR836196/SRR836196.fastq.gz" TargetMode="External"/><Relationship Id="rId349" Type="http://schemas.openxmlformats.org/officeDocument/2006/relationships/hyperlink" Target="ftp://ftp.sra.ebi.ac.uk/vol1/fastq/SRR633/SRR633516/SRR633516_1.fastq.gz" TargetMode="External"/><Relationship Id="rId348" Type="http://schemas.openxmlformats.org/officeDocument/2006/relationships/hyperlink" Target="https://www.ncbi.nlm.nih.gov/pmc/articles/PMC4432979/" TargetMode="External"/><Relationship Id="rId347" Type="http://schemas.openxmlformats.org/officeDocument/2006/relationships/hyperlink" Target="https://www.ncbi.nlm.nih.gov/sra/?term=SRA062881" TargetMode="External"/><Relationship Id="rId346" Type="http://schemas.openxmlformats.org/officeDocument/2006/relationships/hyperlink" Target="ftp://ftp.sra.ebi.ac.uk/vol1/fastq/SRR337/007/SRR3371417/SRR3371417_2.fastq.gz" TargetMode="External"/><Relationship Id="rId341" Type="http://schemas.openxmlformats.org/officeDocument/2006/relationships/hyperlink" Target="ftp://ftp.sra.ebi.ac.uk/vol1/fastq/SRR337/008/SRR3371418/SRR3371418_2.fastq.gz" TargetMode="External"/><Relationship Id="rId340" Type="http://schemas.openxmlformats.org/officeDocument/2006/relationships/hyperlink" Target="ftp://ftp.sra.ebi.ac.uk/vol1/fastq/SRR337/008/SRR3371418/SRR3371418_1.fastq.gz" TargetMode="External"/><Relationship Id="rId345" Type="http://schemas.openxmlformats.org/officeDocument/2006/relationships/hyperlink" Target="ftp://ftp.sra.ebi.ac.uk/vol1/fastq/SRR337/007/SRR3371417/SRR3371417_1.fastq.gz" TargetMode="External"/><Relationship Id="rId344" Type="http://schemas.openxmlformats.org/officeDocument/2006/relationships/hyperlink" Target="http://bio.biologists.org/content/5/8/1134" TargetMode="External"/><Relationship Id="rId343" Type="http://schemas.openxmlformats.org/officeDocument/2006/relationships/hyperlink" Target="https://www.ncbi.nlm.nih.gov/sra?linkname=bioproject_sra_all&amp;from_uid=318296" TargetMode="External"/><Relationship Id="rId342" Type="http://schemas.openxmlformats.org/officeDocument/2006/relationships/hyperlink" Target="https://trace.ncbi.nlm.nih.gov/Traces/sra/?run=SRR3371417" TargetMode="External"/><Relationship Id="rId338" Type="http://schemas.openxmlformats.org/officeDocument/2006/relationships/hyperlink" Target="https://www.ncbi.nlm.nih.gov/sra?linkname=bioproject_sra_all&amp;from_uid=318296" TargetMode="External"/><Relationship Id="rId337" Type="http://schemas.openxmlformats.org/officeDocument/2006/relationships/hyperlink" Target="https://trace.ncbi.nlm.nih.gov/Traces/sra/?run=SRR3371418" TargetMode="External"/><Relationship Id="rId336" Type="http://schemas.openxmlformats.org/officeDocument/2006/relationships/hyperlink" Target="ftp://ftp.sra.ebi.ac.uk/vol1/fastq/SRR337/009/SRR3371419/SRR3371419_2.fastq.gz" TargetMode="External"/><Relationship Id="rId335" Type="http://schemas.openxmlformats.org/officeDocument/2006/relationships/hyperlink" Target="ftp://ftp.sra.ebi.ac.uk/vol1/fastq/SRR337/009/SRR3371419/SRR3371419_1.fastq.gz" TargetMode="External"/><Relationship Id="rId339" Type="http://schemas.openxmlformats.org/officeDocument/2006/relationships/hyperlink" Target="http://bio.biologists.org/content/5/8/1134" TargetMode="External"/><Relationship Id="rId330" Type="http://schemas.openxmlformats.org/officeDocument/2006/relationships/hyperlink" Target="ftp://ftp.sra.ebi.ac.uk/vol1/fastq/SRR337/000/SRR3371420/SRR3371420_1.fastq.gz" TargetMode="External"/><Relationship Id="rId334" Type="http://schemas.openxmlformats.org/officeDocument/2006/relationships/hyperlink" Target="http://bio.biologists.org/content/5/8/1134" TargetMode="External"/><Relationship Id="rId333" Type="http://schemas.openxmlformats.org/officeDocument/2006/relationships/hyperlink" Target="https://www.ncbi.nlm.nih.gov/sra?linkname=bioproject_sra_all&amp;from_uid=318296" TargetMode="External"/><Relationship Id="rId332" Type="http://schemas.openxmlformats.org/officeDocument/2006/relationships/hyperlink" Target="https://trace.ncbi.nlm.nih.gov/Traces/sra/?run=SRR3371419" TargetMode="External"/><Relationship Id="rId331" Type="http://schemas.openxmlformats.org/officeDocument/2006/relationships/hyperlink" Target="ftp://ftp.sra.ebi.ac.uk/vol1/fastq/SRR337/000/SRR3371420/SRR3371420_2.fastq.gz" TargetMode="External"/><Relationship Id="rId370" Type="http://schemas.openxmlformats.org/officeDocument/2006/relationships/hyperlink" Target="ftp://ftp.sra.ebi.ac.uk/vol1/fastq/SRR633/SRR633554/SRR633554_2.fastq.gz" TargetMode="External"/><Relationship Id="rId369" Type="http://schemas.openxmlformats.org/officeDocument/2006/relationships/hyperlink" Target="ftp://ftp.sra.ebi.ac.uk/vol1/fastq/SRR633/SRR633554/SRR633554_1.fastq.gz" TargetMode="External"/><Relationship Id="rId368" Type="http://schemas.openxmlformats.org/officeDocument/2006/relationships/hyperlink" Target="https://www.ncbi.nlm.nih.gov/pmc/articles/PMC4432979/" TargetMode="External"/><Relationship Id="rId363" Type="http://schemas.openxmlformats.org/officeDocument/2006/relationships/hyperlink" Target="https://www.ncbi.nlm.nih.gov/sra/?term=SRA062881" TargetMode="External"/><Relationship Id="rId362" Type="http://schemas.openxmlformats.org/officeDocument/2006/relationships/hyperlink" Target="ftp://ftp.sra.ebi.ac.uk/vol1/fastq/SRR633/SRR633550/SRR633550_2.fastq.gz" TargetMode="External"/><Relationship Id="rId361" Type="http://schemas.openxmlformats.org/officeDocument/2006/relationships/hyperlink" Target="ftp://ftp.sra.ebi.ac.uk/vol1/fastq/SRR633/SRR633550/SRR633550_1.fastq.gz" TargetMode="External"/><Relationship Id="rId360" Type="http://schemas.openxmlformats.org/officeDocument/2006/relationships/hyperlink" Target="https://www.ncbi.nlm.nih.gov/pmc/articles/PMC4432979/" TargetMode="External"/><Relationship Id="rId367" Type="http://schemas.openxmlformats.org/officeDocument/2006/relationships/hyperlink" Target="https://www.ncbi.nlm.nih.gov/sra/?term=SRA062881" TargetMode="External"/><Relationship Id="rId366" Type="http://schemas.openxmlformats.org/officeDocument/2006/relationships/hyperlink" Target="ftp://ftp.sra.ebi.ac.uk/vol1/fastq/SRR633/SRR633552/SRR633552_2.fastq.gz" TargetMode="External"/><Relationship Id="rId365" Type="http://schemas.openxmlformats.org/officeDocument/2006/relationships/hyperlink" Target="ftp://ftp.sra.ebi.ac.uk/vol1/fastq/SRR633/SRR633552/SRR633552_1.fastq.gz" TargetMode="External"/><Relationship Id="rId364" Type="http://schemas.openxmlformats.org/officeDocument/2006/relationships/hyperlink" Target="https://www.ncbi.nlm.nih.gov/pmc/articles/PMC4432979/" TargetMode="External"/><Relationship Id="rId95" Type="http://schemas.openxmlformats.org/officeDocument/2006/relationships/hyperlink" Target="ftp://ftp.sra.ebi.ac.uk/vol1/fastq/SRR681/003/SRR6811823/SRR6811823_1.fastq.gz" TargetMode="External"/><Relationship Id="rId94" Type="http://schemas.openxmlformats.org/officeDocument/2006/relationships/hyperlink" Target="https://www.ncbi.nlm.nih.gov/pubmed?Db=pubmed&amp;DbFrom=bioproject&amp;Cmd=Link&amp;LinkName=bioproject_pubmed&amp;LinkReadableName=PubMed&amp;ordinalpos=1&amp;IdsFromResult=415636" TargetMode="External"/><Relationship Id="rId97" Type="http://schemas.openxmlformats.org/officeDocument/2006/relationships/hyperlink" Target="https://www.ncbi.nlm.nih.gov/sra?linkname=bioproject_sra_all&amp;from_uid=415636" TargetMode="External"/><Relationship Id="rId96" Type="http://schemas.openxmlformats.org/officeDocument/2006/relationships/hyperlink" Target="ftp://ftp.sra.ebi.ac.uk/vol1/fastq/SRR681/003/SRR6811823/SRR6811823_2.fastq.gz" TargetMode="External"/><Relationship Id="rId99" Type="http://schemas.openxmlformats.org/officeDocument/2006/relationships/hyperlink" Target="ftp://ftp.sra.ebi.ac.uk/vol1/fastq/SRR681/002/SRR6811822/SRR6811822_1.fastq.gz" TargetMode="External"/><Relationship Id="rId98" Type="http://schemas.openxmlformats.org/officeDocument/2006/relationships/hyperlink" Target="https://www.ncbi.nlm.nih.gov/pubmed?Db=pubmed&amp;DbFrom=bioproject&amp;Cmd=Link&amp;LinkName=bioproject_pubmed&amp;LinkReadableName=PubMed&amp;ordinalpos=1&amp;IdsFromResult=415636" TargetMode="External"/><Relationship Id="rId91" Type="http://schemas.openxmlformats.org/officeDocument/2006/relationships/hyperlink" Target="ftp://ftp.sra.ebi.ac.uk/vol1/fastq/SRR681/004/SRR6811824/SRR6811824_1.fastq.gz" TargetMode="External"/><Relationship Id="rId90" Type="http://schemas.openxmlformats.org/officeDocument/2006/relationships/hyperlink" Target="https://www.ncbi.nlm.nih.gov/pubmed?Db=pubmed&amp;DbFrom=bioproject&amp;Cmd=Link&amp;LinkName=bioproject_pubmed&amp;LinkReadableName=PubMed&amp;ordinalpos=1&amp;IdsFromResult=415636" TargetMode="External"/><Relationship Id="rId93" Type="http://schemas.openxmlformats.org/officeDocument/2006/relationships/hyperlink" Target="https://www.ncbi.nlm.nih.gov/sra?linkname=bioproject_sra_all&amp;from_uid=415636" TargetMode="External"/><Relationship Id="rId92" Type="http://schemas.openxmlformats.org/officeDocument/2006/relationships/hyperlink" Target="ftp://ftp.sra.ebi.ac.uk/vol1/fastq/SRR681/004/SRR6811824/SRR6811824_2.fastq.gz" TargetMode="External"/><Relationship Id="rId359" Type="http://schemas.openxmlformats.org/officeDocument/2006/relationships/hyperlink" Target="https://www.ncbi.nlm.nih.gov/sra/?term=SRA062881" TargetMode="External"/><Relationship Id="rId358" Type="http://schemas.openxmlformats.org/officeDocument/2006/relationships/hyperlink" Target="ftp://ftp.sra.ebi.ac.uk/vol1/fastq/SRR633/SRR633542/SRR633542_2.fastq.gz" TargetMode="External"/><Relationship Id="rId357" Type="http://schemas.openxmlformats.org/officeDocument/2006/relationships/hyperlink" Target="ftp://ftp.sra.ebi.ac.uk/vol1/fastq/SRR633/SRR633542/SRR633542_1.fastq.gz" TargetMode="External"/><Relationship Id="rId352" Type="http://schemas.openxmlformats.org/officeDocument/2006/relationships/hyperlink" Target="https://www.ncbi.nlm.nih.gov/pmc/articles/PMC4432979/" TargetMode="External"/><Relationship Id="rId351" Type="http://schemas.openxmlformats.org/officeDocument/2006/relationships/hyperlink" Target="https://www.ncbi.nlm.nih.gov/sra/?term=SRA062881" TargetMode="External"/><Relationship Id="rId350" Type="http://schemas.openxmlformats.org/officeDocument/2006/relationships/hyperlink" Target="ftp://ftp.sra.ebi.ac.uk/vol1/fastq/SRR633/SRR633516/SRR633516_2.fastq.gz" TargetMode="External"/><Relationship Id="rId356" Type="http://schemas.openxmlformats.org/officeDocument/2006/relationships/hyperlink" Target="https://www.ncbi.nlm.nih.gov/pmc/articles/PMC4432979/" TargetMode="External"/><Relationship Id="rId355" Type="http://schemas.openxmlformats.org/officeDocument/2006/relationships/hyperlink" Target="https://www.ncbi.nlm.nih.gov/sra/?term=SRA062881" TargetMode="External"/><Relationship Id="rId354" Type="http://schemas.openxmlformats.org/officeDocument/2006/relationships/hyperlink" Target="ftp://ftp.sra.ebi.ac.uk/vol1/fastq/SRR633/SRR633540/SRR633540_2.fastq.gz" TargetMode="External"/><Relationship Id="rId353" Type="http://schemas.openxmlformats.org/officeDocument/2006/relationships/hyperlink" Target="ftp://ftp.sra.ebi.ac.uk/vol1/fastq/SRR633/SRR633540/SRR633540_1.fastq.gz" TargetMode="External"/><Relationship Id="rId1378" Type="http://schemas.openxmlformats.org/officeDocument/2006/relationships/hyperlink" Target="https://www.ncbi.nlm.nih.gov/bioproject/232015" TargetMode="External"/><Relationship Id="rId1379" Type="http://schemas.openxmlformats.org/officeDocument/2006/relationships/hyperlink" Target="https://www.frontiersin.org/articles/10.3389/fphys.2015.00133/full" TargetMode="External"/><Relationship Id="rId305" Type="http://schemas.openxmlformats.org/officeDocument/2006/relationships/hyperlink" Target="ftp://ftp.sra.ebi.ac.uk/vol1/fastq/SRR617/008/SRR6170098/SRR6170098_1.fastq.gz" TargetMode="External"/><Relationship Id="rId789" Type="http://schemas.openxmlformats.org/officeDocument/2006/relationships/hyperlink" Target="https://www.ncbi.nlm.nih.gov/pubmed?Db=pubmed&amp;DbFrom=bioproject&amp;Cmd=Link&amp;LinkName=bioproject_pubmed&amp;LinkReadableName=PubMed&amp;ordinalpos=1&amp;IdsFromResult=198908" TargetMode="External"/><Relationship Id="rId304" Type="http://schemas.openxmlformats.org/officeDocument/2006/relationships/hyperlink" Target="https://www.ncbi.nlm.nih.gov/pubmed/29361514" TargetMode="External"/><Relationship Id="rId788" Type="http://schemas.openxmlformats.org/officeDocument/2006/relationships/hyperlink" Target="https://www.ncbi.nlm.nih.gov/bioproject/PRJNA198908" TargetMode="External"/><Relationship Id="rId303" Type="http://schemas.openxmlformats.org/officeDocument/2006/relationships/hyperlink" Target="https://www.ncbi.nlm.nih.gov/bioproject/414225" TargetMode="External"/><Relationship Id="rId787" Type="http://schemas.openxmlformats.org/officeDocument/2006/relationships/hyperlink" Target="https://www.ncbi.nlm.nih.gov/sra/SRX271972[accn]" TargetMode="External"/><Relationship Id="rId302" Type="http://schemas.openxmlformats.org/officeDocument/2006/relationships/hyperlink" Target="https://www.ncbi.nlm.nih.gov/geo/query/acc.cgi?acc=GSM2810891" TargetMode="External"/><Relationship Id="rId786" Type="http://schemas.openxmlformats.org/officeDocument/2006/relationships/hyperlink" Target="ftp://ftp.sra.ebi.ac.uk/vol1/fastq/SRR835/SRR835177/SRR835177.fastq.gz" TargetMode="External"/><Relationship Id="rId309" Type="http://schemas.openxmlformats.org/officeDocument/2006/relationships/hyperlink" Target="https://www.ncbi.nlm.nih.gov/pubmed/29361514" TargetMode="External"/><Relationship Id="rId308" Type="http://schemas.openxmlformats.org/officeDocument/2006/relationships/hyperlink" Target="https://www.ncbi.nlm.nih.gov/bioproject/414225" TargetMode="External"/><Relationship Id="rId307" Type="http://schemas.openxmlformats.org/officeDocument/2006/relationships/hyperlink" Target="https://www.ncbi.nlm.nih.gov/geo/query/acc.cgi?acc=GSM2810892" TargetMode="External"/><Relationship Id="rId306" Type="http://schemas.openxmlformats.org/officeDocument/2006/relationships/hyperlink" Target="ftp://ftp.sra.ebi.ac.uk/vol1/fastq/SRR617/008/SRR6170098/SRR6170098_2.fastq.gz" TargetMode="External"/><Relationship Id="rId781" Type="http://schemas.openxmlformats.org/officeDocument/2006/relationships/hyperlink" Target="https://www.ncbi.nlm.nih.gov/bioproject/PRJNA198908" TargetMode="External"/><Relationship Id="rId1370" Type="http://schemas.openxmlformats.org/officeDocument/2006/relationships/hyperlink" Target="https://www.frontiersin.org/articles/10.3389/fphys.2015.00133/full" TargetMode="External"/><Relationship Id="rId780" Type="http://schemas.openxmlformats.org/officeDocument/2006/relationships/hyperlink" Target="https://www.ncbi.nlm.nih.gov/sra/SRX271974[accn]" TargetMode="External"/><Relationship Id="rId1371" Type="http://schemas.openxmlformats.org/officeDocument/2006/relationships/hyperlink" Target="ftp://ftp.sra.ebi.ac.uk/vol1/fastq/ERR358/ERR358527/ERR358527.fastq.gz" TargetMode="External"/><Relationship Id="rId1372" Type="http://schemas.openxmlformats.org/officeDocument/2006/relationships/hyperlink" Target="https://www.ncbi.nlm.nih.gov/bioproject/232015" TargetMode="External"/><Relationship Id="rId1373" Type="http://schemas.openxmlformats.org/officeDocument/2006/relationships/hyperlink" Target="https://www.frontiersin.org/articles/10.3389/fphys.2015.00133/full" TargetMode="External"/><Relationship Id="rId301" Type="http://schemas.openxmlformats.org/officeDocument/2006/relationships/hyperlink" Target="ftp://ftp.sra.ebi.ac.uk/vol1/fastq/SRR617/007/SRR6170097/SRR6170097_2.fastq.gz" TargetMode="External"/><Relationship Id="rId785" Type="http://schemas.openxmlformats.org/officeDocument/2006/relationships/hyperlink" Target="https://www.ncbi.nlm.nih.gov/pubmed?Db=pubmed&amp;DbFrom=bioproject&amp;Cmd=Link&amp;LinkName=bioproject_pubmed&amp;LinkReadableName=PubMed&amp;ordinalpos=1&amp;IdsFromResult=198908" TargetMode="External"/><Relationship Id="rId1374" Type="http://schemas.openxmlformats.org/officeDocument/2006/relationships/hyperlink" Target="ftp://ftp.sra.ebi.ac.uk/vol1/fastq/ERR358/ERR358526/ERR358526.fastq.gz" TargetMode="External"/><Relationship Id="rId300" Type="http://schemas.openxmlformats.org/officeDocument/2006/relationships/hyperlink" Target="ftp://ftp.sra.ebi.ac.uk/vol1/fastq/SRR617/007/SRR6170097/SRR6170097_1.fastq.gz" TargetMode="External"/><Relationship Id="rId784" Type="http://schemas.openxmlformats.org/officeDocument/2006/relationships/hyperlink" Target="https://www.ncbi.nlm.nih.gov/bioproject/PRJNA198908" TargetMode="External"/><Relationship Id="rId1375" Type="http://schemas.openxmlformats.org/officeDocument/2006/relationships/hyperlink" Target="https://www.ncbi.nlm.nih.gov/bioproject/232015" TargetMode="External"/><Relationship Id="rId783" Type="http://schemas.openxmlformats.org/officeDocument/2006/relationships/hyperlink" Target="ftp://ftp.sra.ebi.ac.uk/vol1/fastq/SRR835/SRR835178/SRR835178.fastq.gz" TargetMode="External"/><Relationship Id="rId1376" Type="http://schemas.openxmlformats.org/officeDocument/2006/relationships/hyperlink" Target="https://www.frontiersin.org/articles/10.3389/fphys.2015.00133/full" TargetMode="External"/><Relationship Id="rId782" Type="http://schemas.openxmlformats.org/officeDocument/2006/relationships/hyperlink" Target="https://www.ncbi.nlm.nih.gov/pubmed?Db=pubmed&amp;DbFrom=bioproject&amp;Cmd=Link&amp;LinkName=bioproject_pubmed&amp;LinkReadableName=PubMed&amp;ordinalpos=1&amp;IdsFromResult=198908" TargetMode="External"/><Relationship Id="rId1377" Type="http://schemas.openxmlformats.org/officeDocument/2006/relationships/hyperlink" Target="ftp://ftp.sra.ebi.ac.uk/vol1/fastq/ERR358/ERR358525/ERR358525.fastq.gz" TargetMode="External"/><Relationship Id="rId1367" Type="http://schemas.openxmlformats.org/officeDocument/2006/relationships/hyperlink" Target="https://www.frontiersin.org/articles/10.3389/fphys.2015.00133/full" TargetMode="External"/><Relationship Id="rId1368" Type="http://schemas.openxmlformats.org/officeDocument/2006/relationships/hyperlink" Target="ftp://ftp.sra.ebi.ac.uk/vol1/fastq/ERR358/ERR358528/ERR358528.fastq.gz" TargetMode="External"/><Relationship Id="rId1369" Type="http://schemas.openxmlformats.org/officeDocument/2006/relationships/hyperlink" Target="https://www.ncbi.nlm.nih.gov/bioproject/232015" TargetMode="External"/><Relationship Id="rId778" Type="http://schemas.openxmlformats.org/officeDocument/2006/relationships/hyperlink" Target="https://www.ncbi.nlm.nih.gov/pubmed?Db=pubmed&amp;DbFrom=bioproject&amp;Cmd=Link&amp;LinkName=bioproject_pubmed&amp;LinkReadableName=PubMed&amp;ordinalpos=1&amp;IdsFromResult=198908" TargetMode="External"/><Relationship Id="rId777" Type="http://schemas.openxmlformats.org/officeDocument/2006/relationships/hyperlink" Target="https://www.ncbi.nlm.nih.gov/bioproject/PRJNA198908" TargetMode="External"/><Relationship Id="rId776" Type="http://schemas.openxmlformats.org/officeDocument/2006/relationships/hyperlink" Target="https://www.ncbi.nlm.nih.gov/sra/SRX271975[accn]" TargetMode="External"/><Relationship Id="rId775" Type="http://schemas.openxmlformats.org/officeDocument/2006/relationships/hyperlink" Target="ftp://ftp.sra.ebi.ac.uk/vol1/fastq/SRR835/SRR835180/SRR835180.fastq.gz" TargetMode="External"/><Relationship Id="rId779" Type="http://schemas.openxmlformats.org/officeDocument/2006/relationships/hyperlink" Target="ftp://ftp.sra.ebi.ac.uk/vol1/fastq/SRR835/SRR835179/SRR835179.fastq.gz" TargetMode="External"/><Relationship Id="rId770" Type="http://schemas.openxmlformats.org/officeDocument/2006/relationships/hyperlink" Target="https://www.ncbi.nlm.nih.gov/pubmed?Db=pubmed&amp;DbFrom=bioproject&amp;Cmd=Link&amp;LinkName=bioproject_pubmed&amp;LinkReadableName=PubMed&amp;ordinalpos=1&amp;IdsFromResult=198908" TargetMode="External"/><Relationship Id="rId1360" Type="http://schemas.openxmlformats.org/officeDocument/2006/relationships/hyperlink" Target="https://www.ncbi.nlm.nih.gov/sra?linkname=bioproject_sra_all&amp;from_uid=241110" TargetMode="External"/><Relationship Id="rId1361" Type="http://schemas.openxmlformats.org/officeDocument/2006/relationships/hyperlink" Target="http://joe.endocrinology-journals.org/content/222/2/229.long" TargetMode="External"/><Relationship Id="rId1362" Type="http://schemas.openxmlformats.org/officeDocument/2006/relationships/hyperlink" Target="ftp://ftp.sra.ebi.ac.uk/vol1/fastq/SRR118/008/SRR1188148/SRR1188148.fastq.gz" TargetMode="External"/><Relationship Id="rId774" Type="http://schemas.openxmlformats.org/officeDocument/2006/relationships/hyperlink" Target="https://www.ncbi.nlm.nih.gov/pubmed?Db=pubmed&amp;DbFrom=bioproject&amp;Cmd=Link&amp;LinkName=bioproject_pubmed&amp;LinkReadableName=PubMed&amp;ordinalpos=1&amp;IdsFromResult=198908" TargetMode="External"/><Relationship Id="rId1363" Type="http://schemas.openxmlformats.org/officeDocument/2006/relationships/hyperlink" Target="https://www.ncbi.nlm.nih.gov/bioproject/232015" TargetMode="External"/><Relationship Id="rId773" Type="http://schemas.openxmlformats.org/officeDocument/2006/relationships/hyperlink" Target="https://www.ncbi.nlm.nih.gov/bioproject/PRJNA198908" TargetMode="External"/><Relationship Id="rId1364" Type="http://schemas.openxmlformats.org/officeDocument/2006/relationships/hyperlink" Target="https://www.frontiersin.org/articles/10.3389/fphys.2015.00133/full" TargetMode="External"/><Relationship Id="rId772" Type="http://schemas.openxmlformats.org/officeDocument/2006/relationships/hyperlink" Target="https://www.ncbi.nlm.nih.gov/sra/SRX271976[accn]" TargetMode="External"/><Relationship Id="rId1365" Type="http://schemas.openxmlformats.org/officeDocument/2006/relationships/hyperlink" Target="ftp://ftp.sra.ebi.ac.uk/vol1/fastq/ERR358/ERR358529/ERR358529.fastq.gz" TargetMode="External"/><Relationship Id="rId771" Type="http://schemas.openxmlformats.org/officeDocument/2006/relationships/hyperlink" Target="ftp://ftp.sra.ebi.ac.uk/vol1/fastq/SRR835/SRR835181/SRR835181.fastq.gz" TargetMode="External"/><Relationship Id="rId1366" Type="http://schemas.openxmlformats.org/officeDocument/2006/relationships/hyperlink" Target="https://www.ncbi.nlm.nih.gov/bioproject/232015" TargetMode="External"/><Relationship Id="rId327" Type="http://schemas.openxmlformats.org/officeDocument/2006/relationships/hyperlink" Target="https://trace.ncbi.nlm.nih.gov/Traces/sra/?run=SRR3371420" TargetMode="External"/><Relationship Id="rId326" Type="http://schemas.openxmlformats.org/officeDocument/2006/relationships/hyperlink" Target="ftp://ftp.sra.ebi.ac.uk/vol1/fastq/SRR337/001/SRR3371421/SRR3371421_2.fastq.gz" TargetMode="External"/><Relationship Id="rId325" Type="http://schemas.openxmlformats.org/officeDocument/2006/relationships/hyperlink" Target="ftp://ftp.sra.ebi.ac.uk/vol1/fastq/SRR337/001/SRR3371421/SRR3371421_1.fastq.gz" TargetMode="External"/><Relationship Id="rId324" Type="http://schemas.openxmlformats.org/officeDocument/2006/relationships/hyperlink" Target="http://bio.biologists.org/content/5/8/1134" TargetMode="External"/><Relationship Id="rId329" Type="http://schemas.openxmlformats.org/officeDocument/2006/relationships/hyperlink" Target="http://bio.biologists.org/content/5/8/1134" TargetMode="External"/><Relationship Id="rId1390" Type="http://schemas.openxmlformats.org/officeDocument/2006/relationships/hyperlink" Target="ftp://ftp.sra.ebi.ac.uk/vol1/fastq/DRR050/DRR050166/DRR050166.fastq.gz" TargetMode="External"/><Relationship Id="rId328" Type="http://schemas.openxmlformats.org/officeDocument/2006/relationships/hyperlink" Target="https://www.ncbi.nlm.nih.gov/sra?linkname=bioproject_sra_all&amp;from_uid=318296" TargetMode="External"/><Relationship Id="rId1391" Type="http://schemas.openxmlformats.org/officeDocument/2006/relationships/hyperlink" Target="https://www.ncbi.nlm.nih.gov/bioproject/PRJDB4416" TargetMode="External"/><Relationship Id="rId1392" Type="http://schemas.openxmlformats.org/officeDocument/2006/relationships/hyperlink" Target="https://www.nature.com/articles/srep22360" TargetMode="External"/><Relationship Id="rId1393" Type="http://schemas.openxmlformats.org/officeDocument/2006/relationships/hyperlink" Target="ftp://ftp.sra.ebi.ac.uk/vol1/fastq/DRR050/DRR050165/DRR050165.fastq.gz" TargetMode="External"/><Relationship Id="rId1394" Type="http://schemas.openxmlformats.org/officeDocument/2006/relationships/hyperlink" Target="https://www.ncbi.nlm.nih.gov/bioproject/PRJDB4416" TargetMode="External"/><Relationship Id="rId1395" Type="http://schemas.openxmlformats.org/officeDocument/2006/relationships/hyperlink" Target="https://www.nature.com/articles/srep22360" TargetMode="External"/><Relationship Id="rId323" Type="http://schemas.openxmlformats.org/officeDocument/2006/relationships/hyperlink" Target="https://www.ncbi.nlm.nih.gov/sra?linkname=bioproject_sra_all&amp;from_uid=318296" TargetMode="External"/><Relationship Id="rId1396" Type="http://schemas.openxmlformats.org/officeDocument/2006/relationships/hyperlink" Target="ftp://ftp.sra.ebi.ac.uk/vol1/fastq/DRR050/DRR050164/DRR050164.fastq.gz" TargetMode="External"/><Relationship Id="rId322" Type="http://schemas.openxmlformats.org/officeDocument/2006/relationships/hyperlink" Target="https://trace.ncbi.nlm.nih.gov/Traces/sra/?run=SRR3371421" TargetMode="External"/><Relationship Id="rId1397" Type="http://schemas.openxmlformats.org/officeDocument/2006/relationships/hyperlink" Target="https://www.ncbi.nlm.nih.gov/bioproject/PRJDB4416" TargetMode="External"/><Relationship Id="rId321" Type="http://schemas.openxmlformats.org/officeDocument/2006/relationships/hyperlink" Target="ftp://ftp.sra.ebi.ac.uk/vol1/fastq/SRR337/002/SRR3371422/SRR3371422_2.fastq.gz" TargetMode="External"/><Relationship Id="rId1398" Type="http://schemas.openxmlformats.org/officeDocument/2006/relationships/hyperlink" Target="https://www.nature.com/articles/srep22360" TargetMode="External"/><Relationship Id="rId320" Type="http://schemas.openxmlformats.org/officeDocument/2006/relationships/hyperlink" Target="ftp://ftp.sra.ebi.ac.uk/vol1/fastq/SRR337/002/SRR3371422/SRR3371422_1.fastq.gz" TargetMode="External"/><Relationship Id="rId1399" Type="http://schemas.openxmlformats.org/officeDocument/2006/relationships/hyperlink" Target="ftp://ftp.sra.ebi.ac.uk/vol1/fastq/DRR050/DRR050163/DRR050163.fastq.gz" TargetMode="External"/><Relationship Id="rId1389" Type="http://schemas.openxmlformats.org/officeDocument/2006/relationships/hyperlink" Target="https://www.nature.com/articles/srep22360" TargetMode="External"/><Relationship Id="rId316" Type="http://schemas.openxmlformats.org/officeDocument/2006/relationships/hyperlink" Target="ftp://ftp.sra.ebi.ac.uk/vol1/fastq/SRR617/000/SRR6170100/SRR6170100_2.fastq.gz" TargetMode="External"/><Relationship Id="rId315" Type="http://schemas.openxmlformats.org/officeDocument/2006/relationships/hyperlink" Target="ftp://ftp.sra.ebi.ac.uk/vol1/fastq/SRR617/000/SRR6170100/SRR6170100_1.fastq.gz" TargetMode="External"/><Relationship Id="rId799" Type="http://schemas.openxmlformats.org/officeDocument/2006/relationships/hyperlink" Target="https://www.ncbi.nlm.nih.gov/sra/SRX271969[accn]" TargetMode="External"/><Relationship Id="rId314" Type="http://schemas.openxmlformats.org/officeDocument/2006/relationships/hyperlink" Target="https://www.ncbi.nlm.nih.gov/pubmed/29361514" TargetMode="External"/><Relationship Id="rId798" Type="http://schemas.openxmlformats.org/officeDocument/2006/relationships/hyperlink" Target="ftp://ftp.sra.ebi.ac.uk/vol1/fastq/SRR835/SRR835174/SRR835174.fastq.gz" TargetMode="External"/><Relationship Id="rId313" Type="http://schemas.openxmlformats.org/officeDocument/2006/relationships/hyperlink" Target="https://www.ncbi.nlm.nih.gov/bioproject/414225" TargetMode="External"/><Relationship Id="rId797" Type="http://schemas.openxmlformats.org/officeDocument/2006/relationships/hyperlink" Target="https://www.ncbi.nlm.nih.gov/pubmed?Db=pubmed&amp;DbFrom=bioproject&amp;Cmd=Link&amp;LinkName=bioproject_pubmed&amp;LinkReadableName=PubMed&amp;ordinalpos=1&amp;IdsFromResult=198908" TargetMode="External"/><Relationship Id="rId319" Type="http://schemas.openxmlformats.org/officeDocument/2006/relationships/hyperlink" Target="http://bio.biologists.org/content/5/8/1134" TargetMode="External"/><Relationship Id="rId318" Type="http://schemas.openxmlformats.org/officeDocument/2006/relationships/hyperlink" Target="https://www.ncbi.nlm.nih.gov/sra?linkname=bioproject_sra_all&amp;from_uid=318296" TargetMode="External"/><Relationship Id="rId317" Type="http://schemas.openxmlformats.org/officeDocument/2006/relationships/hyperlink" Target="https://trace.ncbi.nlm.nih.gov/Traces/sra/?run=SRR3371422" TargetMode="External"/><Relationship Id="rId1380" Type="http://schemas.openxmlformats.org/officeDocument/2006/relationships/hyperlink" Target="ftp://ftp.sra.ebi.ac.uk/vol1/fastq/ERR358/ERR358524/ERR358524.fastq.gz" TargetMode="External"/><Relationship Id="rId792" Type="http://schemas.openxmlformats.org/officeDocument/2006/relationships/hyperlink" Target="https://www.ncbi.nlm.nih.gov/bioproject/PRJNA198908" TargetMode="External"/><Relationship Id="rId1381" Type="http://schemas.openxmlformats.org/officeDocument/2006/relationships/hyperlink" Target="https://www.ncbi.nlm.nih.gov/bioproject/PRJNA342784" TargetMode="External"/><Relationship Id="rId791" Type="http://schemas.openxmlformats.org/officeDocument/2006/relationships/hyperlink" Target="https://www.ncbi.nlm.nih.gov/sra/SRX271971[accn]" TargetMode="External"/><Relationship Id="rId1382" Type="http://schemas.openxmlformats.org/officeDocument/2006/relationships/hyperlink" Target="https://www.sciencedirect.com/science/article/pii/S1532045616301685" TargetMode="External"/><Relationship Id="rId790" Type="http://schemas.openxmlformats.org/officeDocument/2006/relationships/hyperlink" Target="ftp://ftp.sra.ebi.ac.uk/vol1/fastq/SRR835/SRR835176/SRR835176.fastq.gz" TargetMode="External"/><Relationship Id="rId1383" Type="http://schemas.openxmlformats.org/officeDocument/2006/relationships/hyperlink" Target="ftp://ftp.sra.ebi.ac.uk/vol1/fastq/SRR424/006/SRR4241866/SRR4241866_1.fastq.gz" TargetMode="External"/><Relationship Id="rId1384" Type="http://schemas.openxmlformats.org/officeDocument/2006/relationships/hyperlink" Target="ftp://ftp.sra.ebi.ac.uk/vol1/fastq/SRR424/006/SRR4241866/SRR4241866_2.fastq.gz" TargetMode="External"/><Relationship Id="rId312" Type="http://schemas.openxmlformats.org/officeDocument/2006/relationships/hyperlink" Target="https://www.ncbi.nlm.nih.gov/geo/query/acc.cgi?acc=GSM2810893" TargetMode="External"/><Relationship Id="rId796" Type="http://schemas.openxmlformats.org/officeDocument/2006/relationships/hyperlink" Target="https://www.ncbi.nlm.nih.gov/bioproject/PRJNA198908" TargetMode="External"/><Relationship Id="rId1385" Type="http://schemas.openxmlformats.org/officeDocument/2006/relationships/hyperlink" Target="https://www.ncbi.nlm.nih.gov/bioproject/PRJDB4416" TargetMode="External"/><Relationship Id="rId311" Type="http://schemas.openxmlformats.org/officeDocument/2006/relationships/hyperlink" Target="ftp://ftp.sra.ebi.ac.uk/vol1/fastq/SRR617/009/SRR6170099/SRR6170099_2.fastq.gz" TargetMode="External"/><Relationship Id="rId795" Type="http://schemas.openxmlformats.org/officeDocument/2006/relationships/hyperlink" Target="https://www.ncbi.nlm.nih.gov/sra/SRX271970[accn]" TargetMode="External"/><Relationship Id="rId1386" Type="http://schemas.openxmlformats.org/officeDocument/2006/relationships/hyperlink" Target="https://www.nature.com/articles/srep22360" TargetMode="External"/><Relationship Id="rId310" Type="http://schemas.openxmlformats.org/officeDocument/2006/relationships/hyperlink" Target="ftp://ftp.sra.ebi.ac.uk/vol1/fastq/SRR617/009/SRR6170099/SRR6170099_1.fastq.gz" TargetMode="External"/><Relationship Id="rId794" Type="http://schemas.openxmlformats.org/officeDocument/2006/relationships/hyperlink" Target="ftp://ftp.sra.ebi.ac.uk/vol1/fastq/SRR835/SRR835175/SRR835175.fastq.gz" TargetMode="External"/><Relationship Id="rId1387" Type="http://schemas.openxmlformats.org/officeDocument/2006/relationships/hyperlink" Target="ftp://ftp.sra.ebi.ac.uk/vol1/fastq/DRR050/DRR050167/DRR050167.fastq.gz" TargetMode="External"/><Relationship Id="rId793" Type="http://schemas.openxmlformats.org/officeDocument/2006/relationships/hyperlink" Target="https://www.ncbi.nlm.nih.gov/pubmed?Db=pubmed&amp;DbFrom=bioproject&amp;Cmd=Link&amp;LinkName=bioproject_pubmed&amp;LinkReadableName=PubMed&amp;ordinalpos=1&amp;IdsFromResult=198908" TargetMode="External"/><Relationship Id="rId1388" Type="http://schemas.openxmlformats.org/officeDocument/2006/relationships/hyperlink" Target="https://www.ncbi.nlm.nih.gov/bioproject/PRJDB4416" TargetMode="External"/><Relationship Id="rId297" Type="http://schemas.openxmlformats.org/officeDocument/2006/relationships/hyperlink" Target="https://www.ncbi.nlm.nih.gov/geo/query/acc.cgi?acc=GSM2810890" TargetMode="External"/><Relationship Id="rId296" Type="http://schemas.openxmlformats.org/officeDocument/2006/relationships/hyperlink" Target="ftp://ftp.sra.ebi.ac.uk/vol1/fastq/SRR617/006/SRR6170096/SRR6170096_2.fastq.gz" TargetMode="External"/><Relationship Id="rId295" Type="http://schemas.openxmlformats.org/officeDocument/2006/relationships/hyperlink" Target="ftp://ftp.sra.ebi.ac.uk/vol1/fastq/SRR617/006/SRR6170096/SRR6170096_1.fastq.gz" TargetMode="External"/><Relationship Id="rId294" Type="http://schemas.openxmlformats.org/officeDocument/2006/relationships/hyperlink" Target="https://www.ncbi.nlm.nih.gov/pubmed/29361514" TargetMode="External"/><Relationship Id="rId299" Type="http://schemas.openxmlformats.org/officeDocument/2006/relationships/hyperlink" Target="https://www.ncbi.nlm.nih.gov/pubmed/29361514" TargetMode="External"/><Relationship Id="rId298" Type="http://schemas.openxmlformats.org/officeDocument/2006/relationships/hyperlink" Target="https://www.ncbi.nlm.nih.gov/bioproject/414225" TargetMode="External"/><Relationship Id="rId271" Type="http://schemas.openxmlformats.org/officeDocument/2006/relationships/hyperlink" Target="ftp://ftp.sra.ebi.ac.uk/vol1/fastq/SRR682/006/SRR6829416/SRR6829416_1.fastq.gz" TargetMode="External"/><Relationship Id="rId270" Type="http://schemas.openxmlformats.org/officeDocument/2006/relationships/hyperlink" Target="https://www.ncbi.nlm.nih.gov/pmc/articles/PMC6001379/" TargetMode="External"/><Relationship Id="rId269" Type="http://schemas.openxmlformats.org/officeDocument/2006/relationships/hyperlink" Target="https://www.ncbi.nlm.nih.gov/geo/query/acc.cgi?acc=GSE111765" TargetMode="External"/><Relationship Id="rId264" Type="http://schemas.openxmlformats.org/officeDocument/2006/relationships/hyperlink" Target="https://www.ncbi.nlm.nih.gov/geo/query/acc.cgi?acc=GSE111765" TargetMode="External"/><Relationship Id="rId263" Type="http://schemas.openxmlformats.org/officeDocument/2006/relationships/hyperlink" Target="https://www.ncbi.nlm.nih.gov/geo/query/acc.cgi?acc=GSM3039488" TargetMode="External"/><Relationship Id="rId262" Type="http://schemas.openxmlformats.org/officeDocument/2006/relationships/hyperlink" Target="ftp://ftp.sra.ebi.ac.uk/vol1/fastq/SRR682/004/SRR6829414/SRR6829414_2.fastq.gz" TargetMode="External"/><Relationship Id="rId261" Type="http://schemas.openxmlformats.org/officeDocument/2006/relationships/hyperlink" Target="ftp://ftp.sra.ebi.ac.uk/vol1/fastq/SRR682/004/SRR6829414/SRR6829414_1.fastq.gz" TargetMode="External"/><Relationship Id="rId268" Type="http://schemas.openxmlformats.org/officeDocument/2006/relationships/hyperlink" Target="https://www.ncbi.nlm.nih.gov/geo/query/acc.cgi?acc=GSM3039489" TargetMode="External"/><Relationship Id="rId267" Type="http://schemas.openxmlformats.org/officeDocument/2006/relationships/hyperlink" Target="ftp://ftp.sra.ebi.ac.uk/vol1/fastq/SRR682/005/SRR6829415/SRR6829415_2.fastq.gz" TargetMode="External"/><Relationship Id="rId266" Type="http://schemas.openxmlformats.org/officeDocument/2006/relationships/hyperlink" Target="ftp://ftp.sra.ebi.ac.uk/vol1/fastq/SRR682/005/SRR6829415/SRR6829415_1.fastq.gz" TargetMode="External"/><Relationship Id="rId265" Type="http://schemas.openxmlformats.org/officeDocument/2006/relationships/hyperlink" Target="https://www.ncbi.nlm.nih.gov/pmc/articles/PMC6001379/" TargetMode="External"/><Relationship Id="rId260" Type="http://schemas.openxmlformats.org/officeDocument/2006/relationships/hyperlink" Target="https://www.ncbi.nlm.nih.gov/pmc/articles/PMC6001379/" TargetMode="External"/><Relationship Id="rId259" Type="http://schemas.openxmlformats.org/officeDocument/2006/relationships/hyperlink" Target="https://www.ncbi.nlm.nih.gov/geo/query/acc.cgi?acc=GSE111765" TargetMode="External"/><Relationship Id="rId258" Type="http://schemas.openxmlformats.org/officeDocument/2006/relationships/hyperlink" Target="https://www.ncbi.nlm.nih.gov/geo/query/acc.cgi?acc=GSM3039487" TargetMode="External"/><Relationship Id="rId253" Type="http://schemas.openxmlformats.org/officeDocument/2006/relationships/hyperlink" Target="https://www.ncbi.nlm.nih.gov/geo/query/acc.cgi?acc=GSM3039486" TargetMode="External"/><Relationship Id="rId252" Type="http://schemas.openxmlformats.org/officeDocument/2006/relationships/hyperlink" Target="ftp://ftp.sra.ebi.ac.uk/vol1/fastq/SRR682/002/SRR6829412/SRR6829412_2.fastq.gz" TargetMode="External"/><Relationship Id="rId251" Type="http://schemas.openxmlformats.org/officeDocument/2006/relationships/hyperlink" Target="ftp://ftp.sra.ebi.ac.uk/vol1/fastq/SRR682/002/SRR6829412/SRR6829412_1.fastq.gz" TargetMode="External"/><Relationship Id="rId250" Type="http://schemas.openxmlformats.org/officeDocument/2006/relationships/hyperlink" Target="https://www.ncbi.nlm.nih.gov/pmc/articles/PMC6001379/" TargetMode="External"/><Relationship Id="rId257" Type="http://schemas.openxmlformats.org/officeDocument/2006/relationships/hyperlink" Target="ftp://ftp.sra.ebi.ac.uk/vol1/fastq/SRR682/003/SRR6829413/SRR6829413_2.fastq.gz" TargetMode="External"/><Relationship Id="rId256" Type="http://schemas.openxmlformats.org/officeDocument/2006/relationships/hyperlink" Target="ftp://ftp.sra.ebi.ac.uk/vol1/fastq/SRR682/003/SRR6829413/SRR6829413_1.fastq.gz" TargetMode="External"/><Relationship Id="rId255" Type="http://schemas.openxmlformats.org/officeDocument/2006/relationships/hyperlink" Target="https://www.ncbi.nlm.nih.gov/pmc/articles/PMC6001379/" TargetMode="External"/><Relationship Id="rId254" Type="http://schemas.openxmlformats.org/officeDocument/2006/relationships/hyperlink" Target="https://www.ncbi.nlm.nih.gov/geo/query/acc.cgi?acc=GSE111765" TargetMode="External"/><Relationship Id="rId293" Type="http://schemas.openxmlformats.org/officeDocument/2006/relationships/hyperlink" Target="https://www.ncbi.nlm.nih.gov/bioproject/414225" TargetMode="External"/><Relationship Id="rId292" Type="http://schemas.openxmlformats.org/officeDocument/2006/relationships/hyperlink" Target="https://www.ncbi.nlm.nih.gov/geo/query/acc.cgi?acc=GSM2810889" TargetMode="External"/><Relationship Id="rId291" Type="http://schemas.openxmlformats.org/officeDocument/2006/relationships/hyperlink" Target="ftp://ftp.sra.ebi.ac.uk/vol1/fastq/SRR617/005/SRR6170095/SRR6170095_2.fastq.gz" TargetMode="External"/><Relationship Id="rId290" Type="http://schemas.openxmlformats.org/officeDocument/2006/relationships/hyperlink" Target="ftp://ftp.sra.ebi.ac.uk/vol1/fastq/SRR617/005/SRR6170095/SRR6170095_1.fastq.gz" TargetMode="External"/><Relationship Id="rId286" Type="http://schemas.openxmlformats.org/officeDocument/2006/relationships/hyperlink" Target="ftp://ftp.sra.ebi.ac.uk/vol1/fastq/SRR605/001/SRR6054091/SRR6054091_2.fastq.gz" TargetMode="External"/><Relationship Id="rId285" Type="http://schemas.openxmlformats.org/officeDocument/2006/relationships/hyperlink" Target="ftp://ftp.sra.ebi.ac.uk/vol1/fastq/SRR605/001/SRR6054091/SRR6054091_1.fastq.gz" TargetMode="External"/><Relationship Id="rId284" Type="http://schemas.openxmlformats.org/officeDocument/2006/relationships/hyperlink" Target="https://www.ncbi.nlm.nih.gov/pubmed/29400650" TargetMode="External"/><Relationship Id="rId283" Type="http://schemas.openxmlformats.org/officeDocument/2006/relationships/hyperlink" Target="https://www.ncbi.nlm.nih.gov/sra?linkname=bioproject_sra_all&amp;from_uid=408129" TargetMode="External"/><Relationship Id="rId289" Type="http://schemas.openxmlformats.org/officeDocument/2006/relationships/hyperlink" Target="https://www.ncbi.nlm.nih.gov/pubmed/29361514" TargetMode="External"/><Relationship Id="rId288" Type="http://schemas.openxmlformats.org/officeDocument/2006/relationships/hyperlink" Target="https://www.ncbi.nlm.nih.gov/bioproject/414225" TargetMode="External"/><Relationship Id="rId287" Type="http://schemas.openxmlformats.org/officeDocument/2006/relationships/hyperlink" Target="https://www.ncbi.nlm.nih.gov/geo/query/acc.cgi?acc=GSM2810888" TargetMode="External"/><Relationship Id="rId282" Type="http://schemas.openxmlformats.org/officeDocument/2006/relationships/hyperlink" Target="https://trace.ncbi.nlm.nih.gov/Traces/sra/?run=SRR6054091" TargetMode="External"/><Relationship Id="rId281" Type="http://schemas.openxmlformats.org/officeDocument/2006/relationships/hyperlink" Target="ftp://ftp.sra.ebi.ac.uk/vol1/fastq/SRR605/002/SRR6054092/SRR6054092_2.fastq.gz" TargetMode="External"/><Relationship Id="rId280" Type="http://schemas.openxmlformats.org/officeDocument/2006/relationships/hyperlink" Target="ftp://ftp.sra.ebi.ac.uk/vol1/fastq/SRR605/002/SRR6054092/SRR6054092_1.fastq.gz" TargetMode="External"/><Relationship Id="rId275" Type="http://schemas.openxmlformats.org/officeDocument/2006/relationships/hyperlink" Target="ftp://ftp.sra.ebi.ac.uk/vol1/fastq/SRR605/003/SRR6054093/SRR6054093_1.fastq.gz" TargetMode="External"/><Relationship Id="rId274" Type="http://schemas.openxmlformats.org/officeDocument/2006/relationships/hyperlink" Target="https://www.ncbi.nlm.nih.gov/pubmed/29400650" TargetMode="External"/><Relationship Id="rId273" Type="http://schemas.openxmlformats.org/officeDocument/2006/relationships/hyperlink" Target="https://www.ncbi.nlm.nih.gov/sra?linkname=bioproject_sra_all&amp;from_uid=408129" TargetMode="External"/><Relationship Id="rId272" Type="http://schemas.openxmlformats.org/officeDocument/2006/relationships/hyperlink" Target="ftp://ftp.sra.ebi.ac.uk/vol1/fastq/SRR682/006/SRR6829416/SRR6829416_2.fastq.gz" TargetMode="External"/><Relationship Id="rId279" Type="http://schemas.openxmlformats.org/officeDocument/2006/relationships/hyperlink" Target="https://www.ncbi.nlm.nih.gov/pubmed/29400650" TargetMode="External"/><Relationship Id="rId278" Type="http://schemas.openxmlformats.org/officeDocument/2006/relationships/hyperlink" Target="https://www.ncbi.nlm.nih.gov/sra?linkname=bioproject_sra_all&amp;from_uid=408129" TargetMode="External"/><Relationship Id="rId277" Type="http://schemas.openxmlformats.org/officeDocument/2006/relationships/hyperlink" Target="https://trace.ncbi.nlm.nih.gov/Traces/sra/?run=SRR6054092" TargetMode="External"/><Relationship Id="rId276" Type="http://schemas.openxmlformats.org/officeDocument/2006/relationships/hyperlink" Target="ftp://ftp.sra.ebi.ac.uk/vol1/fastq/SRR605/003/SRR6054093/SRR6054093_2.fastq.gz" TargetMode="External"/><Relationship Id="rId1455" Type="http://schemas.openxmlformats.org/officeDocument/2006/relationships/hyperlink" Target="https://www.ncbi.nlm.nih.gov/sra?linkname=bioproject_sra_all&amp;from_uid=326068" TargetMode="External"/><Relationship Id="rId1456" Type="http://schemas.openxmlformats.org/officeDocument/2006/relationships/hyperlink" Target="https://www.ncbi.nlm.nih.gov/pmc/articles/PMC5274700/" TargetMode="External"/><Relationship Id="rId1457" Type="http://schemas.openxmlformats.org/officeDocument/2006/relationships/hyperlink" Target="ftp://ftp.sra.ebi.ac.uk/vol1/fastq/SRR367/003/SRR3679543/SRR3679543_1.fastq.gz" TargetMode="External"/><Relationship Id="rId1458" Type="http://schemas.openxmlformats.org/officeDocument/2006/relationships/hyperlink" Target="ftp://ftp.sra.ebi.ac.uk/vol1/fastq/SRR367/003/SRR3679543/SRR3679543_2.fastq.gz" TargetMode="External"/><Relationship Id="rId1459" Type="http://schemas.openxmlformats.org/officeDocument/2006/relationships/hyperlink" Target="https://www.ncbi.nlm.nih.gov/sra?linkname=bioproject_sra_all&amp;from_uid=326068" TargetMode="External"/><Relationship Id="rId629" Type="http://schemas.openxmlformats.org/officeDocument/2006/relationships/hyperlink" Target="ftp://ftp.sra.ebi.ac.uk/vol1/fastq/SRR519/SRR519730/SRR519730_1.fastq.gz" TargetMode="External"/><Relationship Id="rId624" Type="http://schemas.openxmlformats.org/officeDocument/2006/relationships/hyperlink" Target="https://www.ncbi.nlm.nih.gov/pmc/articles/PMC3434529/" TargetMode="External"/><Relationship Id="rId623" Type="http://schemas.openxmlformats.org/officeDocument/2006/relationships/hyperlink" Target="https://www.ncbi.nlm.nih.gov/bioproject/169559" TargetMode="External"/><Relationship Id="rId622" Type="http://schemas.openxmlformats.org/officeDocument/2006/relationships/hyperlink" Target="ftp://ftp.sra.ebi.ac.uk/vol1/fastq/SRR519/SRR519728/SRR519728_2.fastq.gz" TargetMode="External"/><Relationship Id="rId621" Type="http://schemas.openxmlformats.org/officeDocument/2006/relationships/hyperlink" Target="ftp://ftp.sra.ebi.ac.uk/vol1/fastq/SRR519/SRR519728/SRR519728_1.fastq.gz" TargetMode="External"/><Relationship Id="rId628" Type="http://schemas.openxmlformats.org/officeDocument/2006/relationships/hyperlink" Target="https://www.ncbi.nlm.nih.gov/pmc/articles/PMC3434529/" TargetMode="External"/><Relationship Id="rId627" Type="http://schemas.openxmlformats.org/officeDocument/2006/relationships/hyperlink" Target="https://www.ncbi.nlm.nih.gov/bioproject/169559" TargetMode="External"/><Relationship Id="rId626" Type="http://schemas.openxmlformats.org/officeDocument/2006/relationships/hyperlink" Target="ftp://ftp.sra.ebi.ac.uk/vol1/fastq/SRR519/SRR519729/SRR519729_2.fastq.gz" TargetMode="External"/><Relationship Id="rId625" Type="http://schemas.openxmlformats.org/officeDocument/2006/relationships/hyperlink" Target="ftp://ftp.sra.ebi.ac.uk/vol1/fastq/SRR519/SRR519729/SRR519729_1.fastq.gz" TargetMode="External"/><Relationship Id="rId1450" Type="http://schemas.openxmlformats.org/officeDocument/2006/relationships/hyperlink" Target="ftp://ftp.sra.ebi.ac.uk/vol1/fastq/SRR367/005/SRR3679545/SRR3679545_2.fastq.gz" TargetMode="External"/><Relationship Id="rId620" Type="http://schemas.openxmlformats.org/officeDocument/2006/relationships/hyperlink" Target="https://www.ncbi.nlm.nih.gov/pmc/articles/PMC3434529/" TargetMode="External"/><Relationship Id="rId1451" Type="http://schemas.openxmlformats.org/officeDocument/2006/relationships/hyperlink" Target="https://www.ncbi.nlm.nih.gov/sra?linkname=bioproject_sra_all&amp;from_uid=326068" TargetMode="External"/><Relationship Id="rId1452" Type="http://schemas.openxmlformats.org/officeDocument/2006/relationships/hyperlink" Target="https://www.ncbi.nlm.nih.gov/pmc/articles/PMC5274700/" TargetMode="External"/><Relationship Id="rId1453" Type="http://schemas.openxmlformats.org/officeDocument/2006/relationships/hyperlink" Target="ftp://ftp.sra.ebi.ac.uk/vol1/fastq/SRR367/004/SRR3679544/SRR3679544_1.fastq.gz" TargetMode="External"/><Relationship Id="rId1454" Type="http://schemas.openxmlformats.org/officeDocument/2006/relationships/hyperlink" Target="ftp://ftp.sra.ebi.ac.uk/vol1/fastq/SRR367/004/SRR3679544/SRR3679544_2.fastq.gz" TargetMode="External"/><Relationship Id="rId1444" Type="http://schemas.openxmlformats.org/officeDocument/2006/relationships/hyperlink" Target="https://www.ncbi.nlm.nih.gov/pmc/articles/PMC5274700/" TargetMode="External"/><Relationship Id="rId1445" Type="http://schemas.openxmlformats.org/officeDocument/2006/relationships/hyperlink" Target="ftp://ftp.sra.ebi.ac.uk/vol1/fastq/SRR367/006/SRR3679546/SRR3679546_1.fastq.gz" TargetMode="External"/><Relationship Id="rId1446" Type="http://schemas.openxmlformats.org/officeDocument/2006/relationships/hyperlink" Target="ftp://ftp.sra.ebi.ac.uk/vol1/fastq/SRR367/006/SRR3679546/SRR3679546_2.fastq.gz" TargetMode="External"/><Relationship Id="rId1447" Type="http://schemas.openxmlformats.org/officeDocument/2006/relationships/hyperlink" Target="https://www.ncbi.nlm.nih.gov/sra?linkname=bioproject_sra_all&amp;from_uid=326068" TargetMode="External"/><Relationship Id="rId1448" Type="http://schemas.openxmlformats.org/officeDocument/2006/relationships/hyperlink" Target="https://www.ncbi.nlm.nih.gov/pmc/articles/PMC5274700/" TargetMode="External"/><Relationship Id="rId1449" Type="http://schemas.openxmlformats.org/officeDocument/2006/relationships/hyperlink" Target="ftp://ftp.sra.ebi.ac.uk/vol1/fastq/SRR367/005/SRR3679545/SRR3679545_1.fastq.gz" TargetMode="External"/><Relationship Id="rId619" Type="http://schemas.openxmlformats.org/officeDocument/2006/relationships/hyperlink" Target="https://www.ncbi.nlm.nih.gov/bioproject/169559" TargetMode="External"/><Relationship Id="rId618" Type="http://schemas.openxmlformats.org/officeDocument/2006/relationships/hyperlink" Target="ftp://ftp.sra.ebi.ac.uk/vol1/fastq/SRR519/SRR519727/SRR519727_2.fastq.gz" TargetMode="External"/><Relationship Id="rId613" Type="http://schemas.openxmlformats.org/officeDocument/2006/relationships/hyperlink" Target="ftp://ftp.sra.ebi.ac.uk/vol1/fastq/SRR519/SRR519726/SRR519726_1.fastq.gz" TargetMode="External"/><Relationship Id="rId612" Type="http://schemas.openxmlformats.org/officeDocument/2006/relationships/hyperlink" Target="https://www.ncbi.nlm.nih.gov/pmc/articles/PMC3434529/" TargetMode="External"/><Relationship Id="rId611" Type="http://schemas.openxmlformats.org/officeDocument/2006/relationships/hyperlink" Target="https://www.ncbi.nlm.nih.gov/bioproject/169559" TargetMode="External"/><Relationship Id="rId610" Type="http://schemas.openxmlformats.org/officeDocument/2006/relationships/hyperlink" Target="ftp://ftp.sra.ebi.ac.uk/vol1/fastq/SRR519/SRR519725/SRR519725_2.fastq.gz" TargetMode="External"/><Relationship Id="rId617" Type="http://schemas.openxmlformats.org/officeDocument/2006/relationships/hyperlink" Target="ftp://ftp.sra.ebi.ac.uk/vol1/fastq/SRR519/SRR519727/SRR519727_1.fastq.gz" TargetMode="External"/><Relationship Id="rId616" Type="http://schemas.openxmlformats.org/officeDocument/2006/relationships/hyperlink" Target="https://www.ncbi.nlm.nih.gov/pmc/articles/PMC3434529/" TargetMode="External"/><Relationship Id="rId615" Type="http://schemas.openxmlformats.org/officeDocument/2006/relationships/hyperlink" Target="https://www.ncbi.nlm.nih.gov/bioproject/169559" TargetMode="External"/><Relationship Id="rId614" Type="http://schemas.openxmlformats.org/officeDocument/2006/relationships/hyperlink" Target="ftp://ftp.sra.ebi.ac.uk/vol1/fastq/SRR519/SRR519726/SRR519726_2.fastq.gz" TargetMode="External"/><Relationship Id="rId1440" Type="http://schemas.openxmlformats.org/officeDocument/2006/relationships/hyperlink" Target="https://www.ncbi.nlm.nih.gov/pmc/articles/PMC5274700/" TargetMode="External"/><Relationship Id="rId1441" Type="http://schemas.openxmlformats.org/officeDocument/2006/relationships/hyperlink" Target="ftp://ftp.sra.ebi.ac.uk/vol1/fastq/SRR367/007/SRR3679547/SRR3679547_1.fastq.gz" TargetMode="External"/><Relationship Id="rId1442" Type="http://schemas.openxmlformats.org/officeDocument/2006/relationships/hyperlink" Target="ftp://ftp.sra.ebi.ac.uk/vol1/fastq/SRR367/007/SRR3679547/SRR3679547_2.fastq.gz" TargetMode="External"/><Relationship Id="rId1443" Type="http://schemas.openxmlformats.org/officeDocument/2006/relationships/hyperlink" Target="https://www.ncbi.nlm.nih.gov/sra?linkname=bioproject_sra_all&amp;from_uid=326068" TargetMode="External"/><Relationship Id="rId1477" Type="http://schemas.openxmlformats.org/officeDocument/2006/relationships/hyperlink" Target="ftp://ftp.sra.ebi.ac.uk/vol1/fastq/SRR367/008/SRR3679538/SRR3679538_1.fastq.gz" TargetMode="External"/><Relationship Id="rId1478" Type="http://schemas.openxmlformats.org/officeDocument/2006/relationships/hyperlink" Target="ftp://ftp.sra.ebi.ac.uk/vol1/fastq/SRR367/008/SRR3679538/SRR3679538_2.fastq.gz" TargetMode="External"/><Relationship Id="rId1479" Type="http://schemas.openxmlformats.org/officeDocument/2006/relationships/hyperlink" Target="https://www.ncbi.nlm.nih.gov/sra?linkname=bioproject_sra_all&amp;from_uid=326068" TargetMode="External"/><Relationship Id="rId646" Type="http://schemas.openxmlformats.org/officeDocument/2006/relationships/hyperlink" Target="ftp://ftp.sra.ebi.ac.uk/vol1/fastq/SRR519/SRR519734/SRR519734_2.fastq.gz" TargetMode="External"/><Relationship Id="rId645" Type="http://schemas.openxmlformats.org/officeDocument/2006/relationships/hyperlink" Target="ftp://ftp.sra.ebi.ac.uk/vol1/fastq/SRR519/SRR519734/SRR519734_1.fastq.gz" TargetMode="External"/><Relationship Id="rId644" Type="http://schemas.openxmlformats.org/officeDocument/2006/relationships/hyperlink" Target="https://www.ncbi.nlm.nih.gov/pmc/articles/PMC3434529/" TargetMode="External"/><Relationship Id="rId643" Type="http://schemas.openxmlformats.org/officeDocument/2006/relationships/hyperlink" Target="https://www.ncbi.nlm.nih.gov/bioproject/169559" TargetMode="External"/><Relationship Id="rId649" Type="http://schemas.openxmlformats.org/officeDocument/2006/relationships/hyperlink" Target="ftp://ftp.sra.ebi.ac.uk/vol1/fastq/SRR519/SRR519735/SRR519735_1.fastq.gz" TargetMode="External"/><Relationship Id="rId648" Type="http://schemas.openxmlformats.org/officeDocument/2006/relationships/hyperlink" Target="https://www.ncbi.nlm.nih.gov/pmc/articles/PMC3434529/" TargetMode="External"/><Relationship Id="rId647" Type="http://schemas.openxmlformats.org/officeDocument/2006/relationships/hyperlink" Target="https://www.ncbi.nlm.nih.gov/bioproject/169559" TargetMode="External"/><Relationship Id="rId1470" Type="http://schemas.openxmlformats.org/officeDocument/2006/relationships/hyperlink" Target="ftp://ftp.sra.ebi.ac.uk/vol1/fastq/SRR367/000/SRR3679540/SRR3679540_2.fastq.gz" TargetMode="External"/><Relationship Id="rId1471" Type="http://schemas.openxmlformats.org/officeDocument/2006/relationships/hyperlink" Target="https://www.ncbi.nlm.nih.gov/sra?linkname=bioproject_sra_all&amp;from_uid=326068" TargetMode="External"/><Relationship Id="rId1472" Type="http://schemas.openxmlformats.org/officeDocument/2006/relationships/hyperlink" Target="https://www.ncbi.nlm.nih.gov/pmc/articles/PMC5274700/" TargetMode="External"/><Relationship Id="rId642" Type="http://schemas.openxmlformats.org/officeDocument/2006/relationships/hyperlink" Target="ftp://ftp.sra.ebi.ac.uk/vol1/fastq/SRR519/SRR519733/SRR519733_2.fastq.gz" TargetMode="External"/><Relationship Id="rId1473" Type="http://schemas.openxmlformats.org/officeDocument/2006/relationships/hyperlink" Target="ftp://ftp.sra.ebi.ac.uk/vol1/fastq/SRR367/009/SRR3679539/SRR3679539_1.fastq.gz" TargetMode="External"/><Relationship Id="rId641" Type="http://schemas.openxmlformats.org/officeDocument/2006/relationships/hyperlink" Target="ftp://ftp.sra.ebi.ac.uk/vol1/fastq/SRR519/SRR519733/SRR519733_1.fastq.gz" TargetMode="External"/><Relationship Id="rId1474" Type="http://schemas.openxmlformats.org/officeDocument/2006/relationships/hyperlink" Target="ftp://ftp.sra.ebi.ac.uk/vol1/fastq/SRR367/009/SRR3679539/SRR3679539_2.fastq.gz" TargetMode="External"/><Relationship Id="rId640" Type="http://schemas.openxmlformats.org/officeDocument/2006/relationships/hyperlink" Target="https://www.ncbi.nlm.nih.gov/pmc/articles/PMC3434529/" TargetMode="External"/><Relationship Id="rId1475" Type="http://schemas.openxmlformats.org/officeDocument/2006/relationships/hyperlink" Target="https://www.ncbi.nlm.nih.gov/sra?linkname=bioproject_sra_all&amp;from_uid=326068" TargetMode="External"/><Relationship Id="rId1476" Type="http://schemas.openxmlformats.org/officeDocument/2006/relationships/hyperlink" Target="https://www.ncbi.nlm.nih.gov/pmc/articles/PMC5274700/" TargetMode="External"/><Relationship Id="rId1466" Type="http://schemas.openxmlformats.org/officeDocument/2006/relationships/hyperlink" Target="ftp://ftp.sra.ebi.ac.uk/vol1/fastq/SRR367/001/SRR3679541/SRR3679541_2.fastq.gz" TargetMode="External"/><Relationship Id="rId1467" Type="http://schemas.openxmlformats.org/officeDocument/2006/relationships/hyperlink" Target="https://www.ncbi.nlm.nih.gov/sra?linkname=bioproject_sra_all&amp;from_uid=326068" TargetMode="External"/><Relationship Id="rId1468" Type="http://schemas.openxmlformats.org/officeDocument/2006/relationships/hyperlink" Target="https://www.ncbi.nlm.nih.gov/pmc/articles/PMC5274700/" TargetMode="External"/><Relationship Id="rId1469" Type="http://schemas.openxmlformats.org/officeDocument/2006/relationships/hyperlink" Target="ftp://ftp.sra.ebi.ac.uk/vol1/fastq/SRR367/000/SRR3679540/SRR3679540_1.fastq.gz" TargetMode="External"/><Relationship Id="rId635" Type="http://schemas.openxmlformats.org/officeDocument/2006/relationships/hyperlink" Target="https://www.ncbi.nlm.nih.gov/bioproject/169559" TargetMode="External"/><Relationship Id="rId634" Type="http://schemas.openxmlformats.org/officeDocument/2006/relationships/hyperlink" Target="ftp://ftp.sra.ebi.ac.uk/vol1/fastq/SRR519/SRR519731/SRR519731_2.fastq.gz" TargetMode="External"/><Relationship Id="rId633" Type="http://schemas.openxmlformats.org/officeDocument/2006/relationships/hyperlink" Target="ftp://ftp.sra.ebi.ac.uk/vol1/fastq/SRR519/SRR519731/SRR519731_1.fastq.gz" TargetMode="External"/><Relationship Id="rId632" Type="http://schemas.openxmlformats.org/officeDocument/2006/relationships/hyperlink" Target="https://www.ncbi.nlm.nih.gov/pmc/articles/PMC3434529/" TargetMode="External"/><Relationship Id="rId639" Type="http://schemas.openxmlformats.org/officeDocument/2006/relationships/hyperlink" Target="https://www.ncbi.nlm.nih.gov/bioproject/169559" TargetMode="External"/><Relationship Id="rId638" Type="http://schemas.openxmlformats.org/officeDocument/2006/relationships/hyperlink" Target="ftp://ftp.sra.ebi.ac.uk/vol1/fastq/SRR519/SRR519732/SRR519732_2.fastq.gz" TargetMode="External"/><Relationship Id="rId637" Type="http://schemas.openxmlformats.org/officeDocument/2006/relationships/hyperlink" Target="ftp://ftp.sra.ebi.ac.uk/vol1/fastq/SRR519/SRR519732/SRR519732_1.fastq.gz" TargetMode="External"/><Relationship Id="rId636" Type="http://schemas.openxmlformats.org/officeDocument/2006/relationships/hyperlink" Target="https://www.ncbi.nlm.nih.gov/pmc/articles/PMC3434529/" TargetMode="External"/><Relationship Id="rId1460" Type="http://schemas.openxmlformats.org/officeDocument/2006/relationships/hyperlink" Target="https://www.ncbi.nlm.nih.gov/pmc/articles/PMC5274700/" TargetMode="External"/><Relationship Id="rId1461" Type="http://schemas.openxmlformats.org/officeDocument/2006/relationships/hyperlink" Target="ftp://ftp.sra.ebi.ac.uk/vol1/fastq/SRR367/002/SRR3679542/SRR3679542_1.fastq.gz" TargetMode="External"/><Relationship Id="rId631" Type="http://schemas.openxmlformats.org/officeDocument/2006/relationships/hyperlink" Target="https://www.ncbi.nlm.nih.gov/bioproject/169559" TargetMode="External"/><Relationship Id="rId1462" Type="http://schemas.openxmlformats.org/officeDocument/2006/relationships/hyperlink" Target="ftp://ftp.sra.ebi.ac.uk/vol1/fastq/SRR367/002/SRR3679542/SRR3679542_2.fastq.gz" TargetMode="External"/><Relationship Id="rId630" Type="http://schemas.openxmlformats.org/officeDocument/2006/relationships/hyperlink" Target="ftp://ftp.sra.ebi.ac.uk/vol1/fastq/SRR519/SRR519730/SRR519730_2.fastq.gz" TargetMode="External"/><Relationship Id="rId1463" Type="http://schemas.openxmlformats.org/officeDocument/2006/relationships/hyperlink" Target="https://www.ncbi.nlm.nih.gov/sra?linkname=bioproject_sra_all&amp;from_uid=326068" TargetMode="External"/><Relationship Id="rId1464" Type="http://schemas.openxmlformats.org/officeDocument/2006/relationships/hyperlink" Target="https://www.ncbi.nlm.nih.gov/pmc/articles/PMC5274700/" TargetMode="External"/><Relationship Id="rId1465" Type="http://schemas.openxmlformats.org/officeDocument/2006/relationships/hyperlink" Target="ftp://ftp.sra.ebi.ac.uk/vol1/fastq/SRR367/001/SRR3679541/SRR3679541_1.fastq.gz" TargetMode="External"/><Relationship Id="rId1411" Type="http://schemas.openxmlformats.org/officeDocument/2006/relationships/hyperlink" Target="https://www.ncbi.nlm.nih.gov/sra?linkname=bioproject_sra_all&amp;from_uid=326068" TargetMode="External"/><Relationship Id="rId1412" Type="http://schemas.openxmlformats.org/officeDocument/2006/relationships/hyperlink" Target="https://www.ncbi.nlm.nih.gov/pmc/articles/PMC5274700/" TargetMode="External"/><Relationship Id="rId1413" Type="http://schemas.openxmlformats.org/officeDocument/2006/relationships/hyperlink" Target="ftp://ftp.sra.ebi.ac.uk/vol1/fastq/SRR367/004/SRR3679554/SRR3679554_1.fastq.gz" TargetMode="External"/><Relationship Id="rId1414" Type="http://schemas.openxmlformats.org/officeDocument/2006/relationships/hyperlink" Target="ftp://ftp.sra.ebi.ac.uk/vol1/fastq/SRR367/004/SRR3679554/SRR3679554_2.fastq.gz" TargetMode="External"/><Relationship Id="rId1415" Type="http://schemas.openxmlformats.org/officeDocument/2006/relationships/hyperlink" Target="https://www.ncbi.nlm.nih.gov/sra?linkname=bioproject_sra_all&amp;from_uid=326068" TargetMode="External"/><Relationship Id="rId1416" Type="http://schemas.openxmlformats.org/officeDocument/2006/relationships/hyperlink" Target="https://www.ncbi.nlm.nih.gov/pmc/articles/PMC5274700/" TargetMode="External"/><Relationship Id="rId1417" Type="http://schemas.openxmlformats.org/officeDocument/2006/relationships/hyperlink" Target="ftp://ftp.sra.ebi.ac.uk/vol1/fastq/SRR367/003/SRR3679553/SRR3679553_1.fastq.gz" TargetMode="External"/><Relationship Id="rId1418" Type="http://schemas.openxmlformats.org/officeDocument/2006/relationships/hyperlink" Target="ftp://ftp.sra.ebi.ac.uk/vol1/fastq/SRR367/003/SRR3679553/SRR3679553_2.fastq.gz" TargetMode="External"/><Relationship Id="rId1419" Type="http://schemas.openxmlformats.org/officeDocument/2006/relationships/hyperlink" Target="https://www.ncbi.nlm.nih.gov/sra?linkname=bioproject_sra_all&amp;from_uid=326068" TargetMode="External"/><Relationship Id="rId1410" Type="http://schemas.openxmlformats.org/officeDocument/2006/relationships/hyperlink" Target="ftp://ftp.sra.ebi.ac.uk/vol1/fastq/SRR367/005/SRR3679555/SRR3679555_2.fastq.gz" TargetMode="External"/><Relationship Id="rId1400" Type="http://schemas.openxmlformats.org/officeDocument/2006/relationships/hyperlink" Target="https://www.ncbi.nlm.nih.gov/bioproject/PRJDB4416" TargetMode="External"/><Relationship Id="rId1401" Type="http://schemas.openxmlformats.org/officeDocument/2006/relationships/hyperlink" Target="https://www.nature.com/articles/srep22360" TargetMode="External"/><Relationship Id="rId1402" Type="http://schemas.openxmlformats.org/officeDocument/2006/relationships/hyperlink" Target="ftp://ftp.sra.ebi.ac.uk/vol1/fastq/DRR050/DRR050162/DRR050162.fastq.gz" TargetMode="External"/><Relationship Id="rId1403" Type="http://schemas.openxmlformats.org/officeDocument/2006/relationships/hyperlink" Target="https://www.ncbi.nlm.nih.gov/sra?linkname=bioproject_sra_all&amp;from_uid=326068" TargetMode="External"/><Relationship Id="rId1404" Type="http://schemas.openxmlformats.org/officeDocument/2006/relationships/hyperlink" Target="https://www.ncbi.nlm.nih.gov/pmc/articles/PMC5274700/" TargetMode="External"/><Relationship Id="rId1405" Type="http://schemas.openxmlformats.org/officeDocument/2006/relationships/hyperlink" Target="ftp://ftp.sra.ebi.ac.uk/vol1/fastq/SRR367/006/SRR3679556/SRR3679556_1.fastq.gz" TargetMode="External"/><Relationship Id="rId1406" Type="http://schemas.openxmlformats.org/officeDocument/2006/relationships/hyperlink" Target="ftp://ftp.sra.ebi.ac.uk/vol1/fastq/SRR367/006/SRR3679556/SRR3679556_2.fastq.gz" TargetMode="External"/><Relationship Id="rId1407" Type="http://schemas.openxmlformats.org/officeDocument/2006/relationships/hyperlink" Target="https://www.ncbi.nlm.nih.gov/sra?linkname=bioproject_sra_all&amp;from_uid=326068" TargetMode="External"/><Relationship Id="rId1408" Type="http://schemas.openxmlformats.org/officeDocument/2006/relationships/hyperlink" Target="https://www.ncbi.nlm.nih.gov/pmc/articles/PMC5274700/" TargetMode="External"/><Relationship Id="rId1409" Type="http://schemas.openxmlformats.org/officeDocument/2006/relationships/hyperlink" Target="ftp://ftp.sra.ebi.ac.uk/vol1/fastq/SRR367/005/SRR3679555/SRR3679555_1.fastq.gz" TargetMode="External"/><Relationship Id="rId1433" Type="http://schemas.openxmlformats.org/officeDocument/2006/relationships/hyperlink" Target="ftp://ftp.sra.ebi.ac.uk/vol1/fastq/SRR367/009/SRR3679549/SRR3679549_1.fastq.gz" TargetMode="External"/><Relationship Id="rId1434" Type="http://schemas.openxmlformats.org/officeDocument/2006/relationships/hyperlink" Target="ftp://ftp.sra.ebi.ac.uk/vol1/fastq/SRR367/009/SRR3679549/SRR3679549_2.fastq.gz" TargetMode="External"/><Relationship Id="rId1435" Type="http://schemas.openxmlformats.org/officeDocument/2006/relationships/hyperlink" Target="https://www.ncbi.nlm.nih.gov/sra?linkname=bioproject_sra_all&amp;from_uid=326068" TargetMode="External"/><Relationship Id="rId1436" Type="http://schemas.openxmlformats.org/officeDocument/2006/relationships/hyperlink" Target="https://www.ncbi.nlm.nih.gov/pmc/articles/PMC5274700/" TargetMode="External"/><Relationship Id="rId1437" Type="http://schemas.openxmlformats.org/officeDocument/2006/relationships/hyperlink" Target="ftp://ftp.sra.ebi.ac.uk/vol1/fastq/SRR367/008/SRR3679548/SRR3679548_1.fastq.gz" TargetMode="External"/><Relationship Id="rId1438" Type="http://schemas.openxmlformats.org/officeDocument/2006/relationships/hyperlink" Target="ftp://ftp.sra.ebi.ac.uk/vol1/fastq/SRR367/008/SRR3679548/SRR3679548_2.fastq.gz" TargetMode="External"/><Relationship Id="rId1439" Type="http://schemas.openxmlformats.org/officeDocument/2006/relationships/hyperlink" Target="https://www.ncbi.nlm.nih.gov/sra?linkname=bioproject_sra_all&amp;from_uid=326068" TargetMode="External"/><Relationship Id="rId609" Type="http://schemas.openxmlformats.org/officeDocument/2006/relationships/hyperlink" Target="ftp://ftp.sra.ebi.ac.uk/vol1/fastq/SRR519/SRR519725/SRR519725_1.fastq.gz" TargetMode="External"/><Relationship Id="rId608" Type="http://schemas.openxmlformats.org/officeDocument/2006/relationships/hyperlink" Target="https://www.ncbi.nlm.nih.gov/pmc/articles/PMC3434529/" TargetMode="External"/><Relationship Id="rId607" Type="http://schemas.openxmlformats.org/officeDocument/2006/relationships/hyperlink" Target="https://www.ncbi.nlm.nih.gov/bioproject/169559" TargetMode="External"/><Relationship Id="rId602" Type="http://schemas.openxmlformats.org/officeDocument/2006/relationships/hyperlink" Target="ftp://ftp.sra.ebi.ac.uk/vol1/fastq/SRR519/SRR519723/SRR519723_2.fastq.gz" TargetMode="External"/><Relationship Id="rId601" Type="http://schemas.openxmlformats.org/officeDocument/2006/relationships/hyperlink" Target="ftp://ftp.sra.ebi.ac.uk/vol1/fastq/SRR519/SRR519723/SRR519723_1.fastq.gz" TargetMode="External"/><Relationship Id="rId600" Type="http://schemas.openxmlformats.org/officeDocument/2006/relationships/hyperlink" Target="https://www.ncbi.nlm.nih.gov/pmc/articles/PMC3434529/" TargetMode="External"/><Relationship Id="rId606" Type="http://schemas.openxmlformats.org/officeDocument/2006/relationships/hyperlink" Target="ftp://ftp.sra.ebi.ac.uk/vol1/fastq/SRR519/SRR519724/SRR519724_2.fastq.gz" TargetMode="External"/><Relationship Id="rId605" Type="http://schemas.openxmlformats.org/officeDocument/2006/relationships/hyperlink" Target="ftp://ftp.sra.ebi.ac.uk/vol1/fastq/SRR519/SRR519724/SRR519724_1.fastq.gz" TargetMode="External"/><Relationship Id="rId604" Type="http://schemas.openxmlformats.org/officeDocument/2006/relationships/hyperlink" Target="https://www.ncbi.nlm.nih.gov/pmc/articles/PMC3434529/" TargetMode="External"/><Relationship Id="rId603" Type="http://schemas.openxmlformats.org/officeDocument/2006/relationships/hyperlink" Target="https://www.ncbi.nlm.nih.gov/bioproject/169559" TargetMode="External"/><Relationship Id="rId1430" Type="http://schemas.openxmlformats.org/officeDocument/2006/relationships/hyperlink" Target="ftp://ftp.sra.ebi.ac.uk/vol1/fastq/SRR367/000/SRR3679550/SRR3679550_2.fastq.gz" TargetMode="External"/><Relationship Id="rId1431" Type="http://schemas.openxmlformats.org/officeDocument/2006/relationships/hyperlink" Target="https://www.ncbi.nlm.nih.gov/sra?linkname=bioproject_sra_all&amp;from_uid=326068" TargetMode="External"/><Relationship Id="rId1432" Type="http://schemas.openxmlformats.org/officeDocument/2006/relationships/hyperlink" Target="https://www.ncbi.nlm.nih.gov/pmc/articles/PMC5274700/" TargetMode="External"/><Relationship Id="rId1422" Type="http://schemas.openxmlformats.org/officeDocument/2006/relationships/hyperlink" Target="ftp://ftp.sra.ebi.ac.uk/vol1/fastq/SRR367/002/SRR3679552/SRR3679552_2.fastq.gz" TargetMode="External"/><Relationship Id="rId1423" Type="http://schemas.openxmlformats.org/officeDocument/2006/relationships/hyperlink" Target="https://www.ncbi.nlm.nih.gov/sra?linkname=bioproject_sra_all&amp;from_uid=326068" TargetMode="External"/><Relationship Id="rId1424" Type="http://schemas.openxmlformats.org/officeDocument/2006/relationships/hyperlink" Target="https://www.ncbi.nlm.nih.gov/pmc/articles/PMC5274700/" TargetMode="External"/><Relationship Id="rId1425" Type="http://schemas.openxmlformats.org/officeDocument/2006/relationships/hyperlink" Target="ftp://ftp.sra.ebi.ac.uk/vol1/fastq/SRR367/001/SRR3679551/SRR3679551_1.fastq.gz" TargetMode="External"/><Relationship Id="rId1426" Type="http://schemas.openxmlformats.org/officeDocument/2006/relationships/hyperlink" Target="ftp://ftp.sra.ebi.ac.uk/vol1/fastq/SRR367/001/SRR3679551/SRR3679551_2.fastq.gz" TargetMode="External"/><Relationship Id="rId1427" Type="http://schemas.openxmlformats.org/officeDocument/2006/relationships/hyperlink" Target="https://www.ncbi.nlm.nih.gov/sra?linkname=bioproject_sra_all&amp;from_uid=326068" TargetMode="External"/><Relationship Id="rId1428" Type="http://schemas.openxmlformats.org/officeDocument/2006/relationships/hyperlink" Target="https://www.ncbi.nlm.nih.gov/pmc/articles/PMC5274700/" TargetMode="External"/><Relationship Id="rId1429" Type="http://schemas.openxmlformats.org/officeDocument/2006/relationships/hyperlink" Target="ftp://ftp.sra.ebi.ac.uk/vol1/fastq/SRR367/000/SRR3679550/SRR3679550_1.fastq.gz" TargetMode="External"/><Relationship Id="rId1420" Type="http://schemas.openxmlformats.org/officeDocument/2006/relationships/hyperlink" Target="https://www.ncbi.nlm.nih.gov/pmc/articles/PMC5274700/" TargetMode="External"/><Relationship Id="rId1421" Type="http://schemas.openxmlformats.org/officeDocument/2006/relationships/hyperlink" Target="ftp://ftp.sra.ebi.ac.uk/vol1/fastq/SRR367/002/SRR3679552/SRR3679552_1.fastq.gz" TargetMode="External"/><Relationship Id="rId1059" Type="http://schemas.openxmlformats.org/officeDocument/2006/relationships/hyperlink" Target="http://journals.plos.org/plosone/article?id=10.1371/journal.pone.0179259" TargetMode="External"/><Relationship Id="rId228" Type="http://schemas.openxmlformats.org/officeDocument/2006/relationships/hyperlink" Target="https://www.ncbi.nlm.nih.gov/sra?linkname=bioproject_sra_all&amp;from_uid=229539" TargetMode="External"/><Relationship Id="rId227" Type="http://schemas.openxmlformats.org/officeDocument/2006/relationships/hyperlink" Target="https://trace.ncbi.nlm.nih.gov/Traces/sra/?run=SRR1035981" TargetMode="External"/><Relationship Id="rId226" Type="http://schemas.openxmlformats.org/officeDocument/2006/relationships/hyperlink" Target="ftp://ftp.sra.ebi.ac.uk/vol1/fastq/SRR103/002/SRR1035982/SRR1035982.fastq.gz" TargetMode="External"/><Relationship Id="rId225" Type="http://schemas.openxmlformats.org/officeDocument/2006/relationships/hyperlink" Target="https://www.ncbi.nlm.nih.gov/pubmed/25266257" TargetMode="External"/><Relationship Id="rId229" Type="http://schemas.openxmlformats.org/officeDocument/2006/relationships/hyperlink" Target="https://www.ncbi.nlm.nih.gov/pubmed/25266257" TargetMode="External"/><Relationship Id="rId1050" Type="http://schemas.openxmlformats.org/officeDocument/2006/relationships/hyperlink" Target="http://journals.plos.org/plosone/article?id=10.1371/journal.pone.0179259" TargetMode="External"/><Relationship Id="rId220" Type="http://schemas.openxmlformats.org/officeDocument/2006/relationships/hyperlink" Target="https://www.ncbi.nlm.nih.gov/sra?linkname=bioproject_sra_all&amp;from_uid=229539" TargetMode="External"/><Relationship Id="rId1051" Type="http://schemas.openxmlformats.org/officeDocument/2006/relationships/hyperlink" Target="ftp://ftp.sra.ebi.ac.uk/vol1/fastq/SRR516/005/SRR5163825/SRR5163825.fastq.gz" TargetMode="External"/><Relationship Id="rId1052" Type="http://schemas.openxmlformats.org/officeDocument/2006/relationships/hyperlink" Target="https://www.ncbi.nlm.nih.gov/bioproject/PRJNA360813" TargetMode="External"/><Relationship Id="rId1053" Type="http://schemas.openxmlformats.org/officeDocument/2006/relationships/hyperlink" Target="http://journals.plos.org/plosone/article?id=10.1371/journal.pone.0179259" TargetMode="External"/><Relationship Id="rId1054" Type="http://schemas.openxmlformats.org/officeDocument/2006/relationships/hyperlink" Target="ftp://ftp.sra.ebi.ac.uk/vol1/fastq/SRR516/008/SRR5163818/SRR5163818.fastq.gz" TargetMode="External"/><Relationship Id="rId224" Type="http://schemas.openxmlformats.org/officeDocument/2006/relationships/hyperlink" Target="https://www.ncbi.nlm.nih.gov/sra?linkname=bioproject_sra_all&amp;from_uid=229539" TargetMode="External"/><Relationship Id="rId1055" Type="http://schemas.openxmlformats.org/officeDocument/2006/relationships/hyperlink" Target="https://www.ncbi.nlm.nih.gov/bioproject/PRJNA360813" TargetMode="External"/><Relationship Id="rId223" Type="http://schemas.openxmlformats.org/officeDocument/2006/relationships/hyperlink" Target="https://trace.ncbi.nlm.nih.gov/Traces/sra/?run=SRR1035982" TargetMode="External"/><Relationship Id="rId1056" Type="http://schemas.openxmlformats.org/officeDocument/2006/relationships/hyperlink" Target="http://journals.plos.org/plosone/article?id=10.1371/journal.pone.0179259" TargetMode="External"/><Relationship Id="rId222" Type="http://schemas.openxmlformats.org/officeDocument/2006/relationships/hyperlink" Target="ftp://ftp.sra.ebi.ac.uk/vol1/fastq/SRR103/003/SRR1035983/SRR1035983.fastq.gz" TargetMode="External"/><Relationship Id="rId1057" Type="http://schemas.openxmlformats.org/officeDocument/2006/relationships/hyperlink" Target="ftp://ftp.sra.ebi.ac.uk/vol1/fastq/SRR516/009/SRR5163819/SRR5163819.fastq.gz" TargetMode="External"/><Relationship Id="rId221" Type="http://schemas.openxmlformats.org/officeDocument/2006/relationships/hyperlink" Target="https://www.ncbi.nlm.nih.gov/pubmed/25266257" TargetMode="External"/><Relationship Id="rId1058" Type="http://schemas.openxmlformats.org/officeDocument/2006/relationships/hyperlink" Target="https://www.ncbi.nlm.nih.gov/bioproject/PRJNA360813" TargetMode="External"/><Relationship Id="rId1048" Type="http://schemas.openxmlformats.org/officeDocument/2006/relationships/hyperlink" Target="ftp://ftp.sra.ebi.ac.uk/vol1/fastq/SRR516/000/SRR5163820/SRR5163820.fastq.gz" TargetMode="External"/><Relationship Id="rId1049" Type="http://schemas.openxmlformats.org/officeDocument/2006/relationships/hyperlink" Target="https://www.ncbi.nlm.nih.gov/bioproject/PRJNA360813" TargetMode="External"/><Relationship Id="rId217" Type="http://schemas.openxmlformats.org/officeDocument/2006/relationships/hyperlink" Target="https://www.ncbi.nlm.nih.gov/pubmed/25266257" TargetMode="External"/><Relationship Id="rId216" Type="http://schemas.openxmlformats.org/officeDocument/2006/relationships/hyperlink" Target="https://www.ncbi.nlm.nih.gov/sra?linkname=bioproject_sra_all&amp;from_uid=229539" TargetMode="External"/><Relationship Id="rId215" Type="http://schemas.openxmlformats.org/officeDocument/2006/relationships/hyperlink" Target="ftp://ftp.sra.ebi.ac.uk/vol1/fastq/SRR153/009/SRR1534349/SRR1534349_2.fastq.gz" TargetMode="External"/><Relationship Id="rId699" Type="http://schemas.openxmlformats.org/officeDocument/2006/relationships/hyperlink" Target="https://www.ncbi.nlm.nih.gov/bioproject/169559" TargetMode="External"/><Relationship Id="rId214" Type="http://schemas.openxmlformats.org/officeDocument/2006/relationships/hyperlink" Target="ftp://ftp.sra.ebi.ac.uk/vol1/fastq/SRR153/009/SRR1534349/SRR1534349_1.fastq.gz" TargetMode="External"/><Relationship Id="rId698" Type="http://schemas.openxmlformats.org/officeDocument/2006/relationships/hyperlink" Target="ftp://ftp.sra.ebi.ac.uk/vol1/fastq/SRR519/SRR519747/SRR519747_2.fastq.gz" TargetMode="External"/><Relationship Id="rId219" Type="http://schemas.openxmlformats.org/officeDocument/2006/relationships/hyperlink" Target="https://trace.ncbi.nlm.nih.gov/Traces/sra/?run=SRR1035983" TargetMode="External"/><Relationship Id="rId218" Type="http://schemas.openxmlformats.org/officeDocument/2006/relationships/hyperlink" Target="ftp://ftp.sra.ebi.ac.uk/vol1/fastq/SRR103/004/SRR1035984/SRR1035984.fastq.gz" TargetMode="External"/><Relationship Id="rId693" Type="http://schemas.openxmlformats.org/officeDocument/2006/relationships/hyperlink" Target="ftp://ftp.sra.ebi.ac.uk/vol1/fastq/SRR519/SRR519746/SRR519746_1.fastq.gz" TargetMode="External"/><Relationship Id="rId1040" Type="http://schemas.openxmlformats.org/officeDocument/2006/relationships/hyperlink" Target="https://www.ncbi.nlm.nih.gov/bioproject/PRJNA360813" TargetMode="External"/><Relationship Id="rId692" Type="http://schemas.openxmlformats.org/officeDocument/2006/relationships/hyperlink" Target="https://www.ncbi.nlm.nih.gov/pmc/articles/PMC3434529/" TargetMode="External"/><Relationship Id="rId1041" Type="http://schemas.openxmlformats.org/officeDocument/2006/relationships/hyperlink" Target="http://journals.plos.org/plosone/article?id=10.1371/journal.pone.0179259" TargetMode="External"/><Relationship Id="rId691" Type="http://schemas.openxmlformats.org/officeDocument/2006/relationships/hyperlink" Target="https://www.ncbi.nlm.nih.gov/bioproject/169559" TargetMode="External"/><Relationship Id="rId1042" Type="http://schemas.openxmlformats.org/officeDocument/2006/relationships/hyperlink" Target="ftp://ftp.sra.ebi.ac.uk/vol1/fastq/SRR516/002/SRR5163822/SRR5163822.fastq.gz" TargetMode="External"/><Relationship Id="rId690" Type="http://schemas.openxmlformats.org/officeDocument/2006/relationships/hyperlink" Target="ftp://ftp.sra.ebi.ac.uk/vol1/fastq/SRR519/SRR519745/SRR519745_2.fastq.gz" TargetMode="External"/><Relationship Id="rId1043" Type="http://schemas.openxmlformats.org/officeDocument/2006/relationships/hyperlink" Target="https://www.ncbi.nlm.nih.gov/bioproject/PRJNA360813" TargetMode="External"/><Relationship Id="rId213" Type="http://schemas.openxmlformats.org/officeDocument/2006/relationships/hyperlink" Target="https://www.ncbi.nlm.nih.gov/pmc/articles/PMC4312473/" TargetMode="External"/><Relationship Id="rId697" Type="http://schemas.openxmlformats.org/officeDocument/2006/relationships/hyperlink" Target="ftp://ftp.sra.ebi.ac.uk/vol1/fastq/SRR519/SRR519747/SRR519747_1.fastq.gz" TargetMode="External"/><Relationship Id="rId1044" Type="http://schemas.openxmlformats.org/officeDocument/2006/relationships/hyperlink" Target="http://journals.plos.org/plosone/article?id=10.1371/journal.pone.0179259" TargetMode="External"/><Relationship Id="rId212" Type="http://schemas.openxmlformats.org/officeDocument/2006/relationships/hyperlink" Target="https://www.ncbi.nlm.nih.gov/sra/?Db=sra&amp;DbFrom=pmc&amp;Cmd=Link&amp;LinkName=pmc_sra&amp;IdsFromResult=4312473" TargetMode="External"/><Relationship Id="rId696" Type="http://schemas.openxmlformats.org/officeDocument/2006/relationships/hyperlink" Target="https://www.ncbi.nlm.nih.gov/pmc/articles/PMC3434529/" TargetMode="External"/><Relationship Id="rId1045" Type="http://schemas.openxmlformats.org/officeDocument/2006/relationships/hyperlink" Target="ftp://ftp.sra.ebi.ac.uk/vol1/fastq/SRR516/003/SRR5163823/SRR5163823.fastq.gz" TargetMode="External"/><Relationship Id="rId211" Type="http://schemas.openxmlformats.org/officeDocument/2006/relationships/hyperlink" Target="ftp://ftp.sra.ebi.ac.uk/vol1/fastq/SRR153/000/SRR1534350/SRR1534350_2.fastq.gz" TargetMode="External"/><Relationship Id="rId695" Type="http://schemas.openxmlformats.org/officeDocument/2006/relationships/hyperlink" Target="https://www.ncbi.nlm.nih.gov/bioproject/169559" TargetMode="External"/><Relationship Id="rId1046" Type="http://schemas.openxmlformats.org/officeDocument/2006/relationships/hyperlink" Target="https://www.ncbi.nlm.nih.gov/bioproject/PRJNA360813" TargetMode="External"/><Relationship Id="rId210" Type="http://schemas.openxmlformats.org/officeDocument/2006/relationships/hyperlink" Target="ftp://ftp.sra.ebi.ac.uk/vol1/fastq/SRR153/000/SRR1534350/SRR1534350_1.fastq.gz" TargetMode="External"/><Relationship Id="rId694" Type="http://schemas.openxmlformats.org/officeDocument/2006/relationships/hyperlink" Target="ftp://ftp.sra.ebi.ac.uk/vol1/fastq/SRR519/SRR519746/SRR519746_2.fastq.gz" TargetMode="External"/><Relationship Id="rId1047" Type="http://schemas.openxmlformats.org/officeDocument/2006/relationships/hyperlink" Target="http://journals.plos.org/plosone/article?id=10.1371/journal.pone.0179259" TargetMode="External"/><Relationship Id="rId249" Type="http://schemas.openxmlformats.org/officeDocument/2006/relationships/hyperlink" Target="https://www.ncbi.nlm.nih.gov/geo/query/acc.cgi?acc=GSE111765" TargetMode="External"/><Relationship Id="rId248" Type="http://schemas.openxmlformats.org/officeDocument/2006/relationships/hyperlink" Target="https://www.ncbi.nlm.nih.gov/geo/query/acc.cgi?acc=GSM3039485" TargetMode="External"/><Relationship Id="rId247" Type="http://schemas.openxmlformats.org/officeDocument/2006/relationships/hyperlink" Target="ftp://ftp.sra.ebi.ac.uk/vol1/fastq/SRR682/001/SRR6829411/SRR6829411_2.fastq.gz" TargetMode="External"/><Relationship Id="rId1070" Type="http://schemas.openxmlformats.org/officeDocument/2006/relationships/hyperlink" Target="ftp://ftp.sra.ebi.ac.uk/vol1/fastq/ERR144/009/ERR1442599/ERR1442599_1.fastq.gz" TargetMode="External"/><Relationship Id="rId1071" Type="http://schemas.openxmlformats.org/officeDocument/2006/relationships/hyperlink" Target="ftp://ftp.sra.ebi.ac.uk/vol1/fastq/ERR144/009/ERR1442599/ERR1442599_2.fastq.gz" TargetMode="External"/><Relationship Id="rId1072" Type="http://schemas.openxmlformats.org/officeDocument/2006/relationships/hyperlink" Target="https://www.ncbi.nlm.nih.gov/bioproject/?term=PRJEB12982" TargetMode="External"/><Relationship Id="rId242" Type="http://schemas.openxmlformats.org/officeDocument/2006/relationships/hyperlink" Target="ftp://ftp.sra.ebi.ac.uk/vol1/fastq/SRR103/008/SRR1035978/SRR1035978.fastq.gz" TargetMode="External"/><Relationship Id="rId1073" Type="http://schemas.openxmlformats.org/officeDocument/2006/relationships/hyperlink" Target="https://www.ncbi.nlm.nih.gov/pmc/articles/PMC5690287/" TargetMode="External"/><Relationship Id="rId241" Type="http://schemas.openxmlformats.org/officeDocument/2006/relationships/hyperlink" Target="https://www.ncbi.nlm.nih.gov/pubmed/25266257" TargetMode="External"/><Relationship Id="rId1074" Type="http://schemas.openxmlformats.org/officeDocument/2006/relationships/hyperlink" Target="ftp://ftp.sra.ebi.ac.uk/vol1/fastq/ERR144/008/ERR1442598/ERR1442598_1.fastq.gz" TargetMode="External"/><Relationship Id="rId240" Type="http://schemas.openxmlformats.org/officeDocument/2006/relationships/hyperlink" Target="https://www.ncbi.nlm.nih.gov/sra?linkname=bioproject_sra_all&amp;from_uid=229539" TargetMode="External"/><Relationship Id="rId1075" Type="http://schemas.openxmlformats.org/officeDocument/2006/relationships/hyperlink" Target="ftp://ftp.sra.ebi.ac.uk/vol1/fastq/ERR144/008/ERR1442598/ERR1442598_2.fastq.gz" TargetMode="External"/><Relationship Id="rId1076" Type="http://schemas.openxmlformats.org/officeDocument/2006/relationships/hyperlink" Target="https://www.ncbi.nlm.nih.gov/bioproject/?term=PRJEB12982" TargetMode="External"/><Relationship Id="rId246" Type="http://schemas.openxmlformats.org/officeDocument/2006/relationships/hyperlink" Target="ftp://ftp.sra.ebi.ac.uk/vol1/fastq/SRR682/001/SRR6829411/SRR6829411_1.fastq.gz" TargetMode="External"/><Relationship Id="rId1077" Type="http://schemas.openxmlformats.org/officeDocument/2006/relationships/hyperlink" Target="https://www.ncbi.nlm.nih.gov/pmc/articles/PMC5690287/" TargetMode="External"/><Relationship Id="rId245" Type="http://schemas.openxmlformats.org/officeDocument/2006/relationships/hyperlink" Target="https://www.ncbi.nlm.nih.gov/pmc/articles/PMC6001379/" TargetMode="External"/><Relationship Id="rId1078" Type="http://schemas.openxmlformats.org/officeDocument/2006/relationships/hyperlink" Target="ftp://ftp.sra.ebi.ac.uk/vol1/fastq/ERR144/007/ERR1442597/ERR1442597_1.fastq.gz" TargetMode="External"/><Relationship Id="rId244" Type="http://schemas.openxmlformats.org/officeDocument/2006/relationships/hyperlink" Target="https://www.ncbi.nlm.nih.gov/geo/query/acc.cgi?acc=GSE111765" TargetMode="External"/><Relationship Id="rId1079" Type="http://schemas.openxmlformats.org/officeDocument/2006/relationships/hyperlink" Target="ftp://ftp.sra.ebi.ac.uk/vol1/fastq/ERR144/007/ERR1442597/ERR1442597_2.fastq.gz" TargetMode="External"/><Relationship Id="rId243" Type="http://schemas.openxmlformats.org/officeDocument/2006/relationships/hyperlink" Target="https://www.ncbi.nlm.nih.gov/geo/query/acc.cgi?acc=GSM3039484" TargetMode="External"/><Relationship Id="rId239" Type="http://schemas.openxmlformats.org/officeDocument/2006/relationships/hyperlink" Target="https://trace.ncbi.nlm.nih.gov/Traces/sra/?run=SRR1035978" TargetMode="External"/><Relationship Id="rId238" Type="http://schemas.openxmlformats.org/officeDocument/2006/relationships/hyperlink" Target="ftp://ftp.sra.ebi.ac.uk/vol1/fastq/SRR103/009/SRR1035979/SRR1035979.fastq.gz" TargetMode="External"/><Relationship Id="rId237" Type="http://schemas.openxmlformats.org/officeDocument/2006/relationships/hyperlink" Target="https://www.ncbi.nlm.nih.gov/pubmed/25266257" TargetMode="External"/><Relationship Id="rId236" Type="http://schemas.openxmlformats.org/officeDocument/2006/relationships/hyperlink" Target="https://www.ncbi.nlm.nih.gov/sra?linkname=bioproject_sra_all&amp;from_uid=229539" TargetMode="External"/><Relationship Id="rId1060" Type="http://schemas.openxmlformats.org/officeDocument/2006/relationships/hyperlink" Target="ftp://ftp.sra.ebi.ac.uk/vol1/fastq/SRR516/007/SRR5163827/SRR5163827.fastq.gz" TargetMode="External"/><Relationship Id="rId1061" Type="http://schemas.openxmlformats.org/officeDocument/2006/relationships/hyperlink" Target="https://www.ncbi.nlm.nih.gov/bioproject/PRJNA360813" TargetMode="External"/><Relationship Id="rId231" Type="http://schemas.openxmlformats.org/officeDocument/2006/relationships/hyperlink" Target="https://trace.ncbi.nlm.nih.gov/Traces/sra/?run=SRR1035980" TargetMode="External"/><Relationship Id="rId1062" Type="http://schemas.openxmlformats.org/officeDocument/2006/relationships/hyperlink" Target="http://journals.plos.org/plosone/article?id=10.1371/journal.pone.0179259" TargetMode="External"/><Relationship Id="rId230" Type="http://schemas.openxmlformats.org/officeDocument/2006/relationships/hyperlink" Target="ftp://ftp.sra.ebi.ac.uk/vol1/fastq/SRR103/001/SRR1035981/SRR1035981.fastq.gz" TargetMode="External"/><Relationship Id="rId1063" Type="http://schemas.openxmlformats.org/officeDocument/2006/relationships/hyperlink" Target="ftp://ftp.sra.ebi.ac.uk/vol1/fastq/SRR516/001/SRR5163821/SRR5163821.fastq.gz" TargetMode="External"/><Relationship Id="rId1064" Type="http://schemas.openxmlformats.org/officeDocument/2006/relationships/hyperlink" Target="https://www.ncbi.nlm.nih.gov/bioproject/?term=PRJEB12982" TargetMode="External"/><Relationship Id="rId1065" Type="http://schemas.openxmlformats.org/officeDocument/2006/relationships/hyperlink" Target="https://www.ncbi.nlm.nih.gov/pmc/articles/PMC5690287/" TargetMode="External"/><Relationship Id="rId235" Type="http://schemas.openxmlformats.org/officeDocument/2006/relationships/hyperlink" Target="https://trace.ncbi.nlm.nih.gov/Traces/sra/?run=SRR1035979" TargetMode="External"/><Relationship Id="rId1066" Type="http://schemas.openxmlformats.org/officeDocument/2006/relationships/hyperlink" Target="ftp://ftp.sra.ebi.ac.uk/vol1/fastq/ERR144/000/ERR1442600/ERR1442600_1.fastq.gz" TargetMode="External"/><Relationship Id="rId234" Type="http://schemas.openxmlformats.org/officeDocument/2006/relationships/hyperlink" Target="ftp://ftp.sra.ebi.ac.uk/vol1/fastq/SRR103/000/SRR1035980/SRR1035980.fastq.gz" TargetMode="External"/><Relationship Id="rId1067" Type="http://schemas.openxmlformats.org/officeDocument/2006/relationships/hyperlink" Target="ftp://ftp.sra.ebi.ac.uk/vol1/fastq/ERR144/000/ERR1442600/ERR1442600_2.fastq.gz" TargetMode="External"/><Relationship Id="rId233" Type="http://schemas.openxmlformats.org/officeDocument/2006/relationships/hyperlink" Target="https://www.ncbi.nlm.nih.gov/pubmed/25266257" TargetMode="External"/><Relationship Id="rId1068" Type="http://schemas.openxmlformats.org/officeDocument/2006/relationships/hyperlink" Target="https://www.ncbi.nlm.nih.gov/bioproject/?term=PRJEB12982" TargetMode="External"/><Relationship Id="rId232" Type="http://schemas.openxmlformats.org/officeDocument/2006/relationships/hyperlink" Target="https://www.ncbi.nlm.nih.gov/sra?linkname=bioproject_sra_all&amp;from_uid=229539" TargetMode="External"/><Relationship Id="rId1069" Type="http://schemas.openxmlformats.org/officeDocument/2006/relationships/hyperlink" Target="https://www.ncbi.nlm.nih.gov/pmc/articles/PMC5690287/" TargetMode="External"/><Relationship Id="rId1015" Type="http://schemas.openxmlformats.org/officeDocument/2006/relationships/hyperlink" Target="ftp://ftp.sra.ebi.ac.uk/vol1/fastq/SRR223/006/SRR2239176/SRR2239176.fastq.gz" TargetMode="External"/><Relationship Id="rId1499" Type="http://schemas.openxmlformats.org/officeDocument/2006/relationships/hyperlink" Target="https://www.ncbi.nlm.nih.gov/sra?linkname=bioproject_sra_all&amp;from_uid=326068" TargetMode="External"/><Relationship Id="rId1016" Type="http://schemas.openxmlformats.org/officeDocument/2006/relationships/hyperlink" Target="https://www.ncbi.nlm.nih.gov/sra?linkname=bioproject_sra_all&amp;from_uid=294660" TargetMode="External"/><Relationship Id="rId1017" Type="http://schemas.openxmlformats.org/officeDocument/2006/relationships/hyperlink" Target="https://www.ncbi.nlm.nih.gov/pmc/articles/PMC4749159/" TargetMode="External"/><Relationship Id="rId1018" Type="http://schemas.openxmlformats.org/officeDocument/2006/relationships/hyperlink" Target="ftp://ftp.sra.ebi.ac.uk/vol1/fastq/SRR223/004/SRR2239174/SRR2239174.fastq.gz" TargetMode="External"/><Relationship Id="rId1019" Type="http://schemas.openxmlformats.org/officeDocument/2006/relationships/hyperlink" Target="https://www.ncbi.nlm.nih.gov/bioproject/PRJNA360813" TargetMode="External"/><Relationship Id="rId668" Type="http://schemas.openxmlformats.org/officeDocument/2006/relationships/hyperlink" Target="https://www.ncbi.nlm.nih.gov/pmc/articles/PMC3434529/" TargetMode="External"/><Relationship Id="rId667" Type="http://schemas.openxmlformats.org/officeDocument/2006/relationships/hyperlink" Target="https://www.ncbi.nlm.nih.gov/bioproject/169559" TargetMode="External"/><Relationship Id="rId666" Type="http://schemas.openxmlformats.org/officeDocument/2006/relationships/hyperlink" Target="ftp://ftp.sra.ebi.ac.uk/vol1/fastq/SRR519/SRR519739/SRR519739_2.fastq.gz" TargetMode="External"/><Relationship Id="rId665" Type="http://schemas.openxmlformats.org/officeDocument/2006/relationships/hyperlink" Target="ftp://ftp.sra.ebi.ac.uk/vol1/fastq/SRR519/SRR519739/SRR519739_1.fastq.gz" TargetMode="External"/><Relationship Id="rId669" Type="http://schemas.openxmlformats.org/officeDocument/2006/relationships/hyperlink" Target="ftp://ftp.sra.ebi.ac.uk/vol1/fastq/SRR519/SRR519740/SRR519740_1.fastq.gz" TargetMode="External"/><Relationship Id="rId1490" Type="http://schemas.openxmlformats.org/officeDocument/2006/relationships/hyperlink" Target="ftp://ftp.sra.ebi.ac.uk/vol1/fastq/SRR367/005/SRR3679535/SRR3679535_2.fastq.gz" TargetMode="External"/><Relationship Id="rId660" Type="http://schemas.openxmlformats.org/officeDocument/2006/relationships/hyperlink" Target="https://www.ncbi.nlm.nih.gov/pmc/articles/PMC3434529/" TargetMode="External"/><Relationship Id="rId1491" Type="http://schemas.openxmlformats.org/officeDocument/2006/relationships/hyperlink" Target="https://www.ncbi.nlm.nih.gov/sra?linkname=bioproject_sra_all&amp;from_uid=326068" TargetMode="External"/><Relationship Id="rId1492" Type="http://schemas.openxmlformats.org/officeDocument/2006/relationships/hyperlink" Target="https://www.ncbi.nlm.nih.gov/pmc/articles/PMC5274700/" TargetMode="External"/><Relationship Id="rId1493" Type="http://schemas.openxmlformats.org/officeDocument/2006/relationships/hyperlink" Target="ftp://ftp.sra.ebi.ac.uk/vol1/fastq/SRR367/004/SRR3679534/SRR3679534_1.fastq.gz" TargetMode="External"/><Relationship Id="rId1010" Type="http://schemas.openxmlformats.org/officeDocument/2006/relationships/hyperlink" Target="https://www.ncbi.nlm.nih.gov/sra?linkname=bioproject_sra_all&amp;from_uid=294660" TargetMode="External"/><Relationship Id="rId1494" Type="http://schemas.openxmlformats.org/officeDocument/2006/relationships/hyperlink" Target="ftp://ftp.sra.ebi.ac.uk/vol1/fastq/SRR367/004/SRR3679534/SRR3679534_2.fastq.gz" TargetMode="External"/><Relationship Id="rId664" Type="http://schemas.openxmlformats.org/officeDocument/2006/relationships/hyperlink" Target="https://www.ncbi.nlm.nih.gov/pmc/articles/PMC3434529/" TargetMode="External"/><Relationship Id="rId1011" Type="http://schemas.openxmlformats.org/officeDocument/2006/relationships/hyperlink" Target="https://www.ncbi.nlm.nih.gov/pmc/articles/PMC4749159/" TargetMode="External"/><Relationship Id="rId1495" Type="http://schemas.openxmlformats.org/officeDocument/2006/relationships/hyperlink" Target="https://www.ncbi.nlm.nih.gov/sra?linkname=bioproject_sra_all&amp;from_uid=326068" TargetMode="External"/><Relationship Id="rId663" Type="http://schemas.openxmlformats.org/officeDocument/2006/relationships/hyperlink" Target="https://www.ncbi.nlm.nih.gov/bioproject/169559" TargetMode="External"/><Relationship Id="rId1012" Type="http://schemas.openxmlformats.org/officeDocument/2006/relationships/hyperlink" Target="ftp://ftp.sra.ebi.ac.uk/vol1/fastq/SRR223/008/SRR2239178/SRR2239178.fastq.gz" TargetMode="External"/><Relationship Id="rId1496" Type="http://schemas.openxmlformats.org/officeDocument/2006/relationships/hyperlink" Target="https://www.ncbi.nlm.nih.gov/pmc/articles/PMC5274700/" TargetMode="External"/><Relationship Id="rId662" Type="http://schemas.openxmlformats.org/officeDocument/2006/relationships/hyperlink" Target="ftp://ftp.sra.ebi.ac.uk/vol1/fastq/SRR519/SRR519738/SRR519738_2.fastq.gz" TargetMode="External"/><Relationship Id="rId1013" Type="http://schemas.openxmlformats.org/officeDocument/2006/relationships/hyperlink" Target="https://www.ncbi.nlm.nih.gov/sra?linkname=bioproject_sra_all&amp;from_uid=294660" TargetMode="External"/><Relationship Id="rId1497" Type="http://schemas.openxmlformats.org/officeDocument/2006/relationships/hyperlink" Target="ftp://ftp.sra.ebi.ac.uk/vol1/fastq/SRR367/003/SRR3679533/SRR3679533_1.fastq.gz" TargetMode="External"/><Relationship Id="rId661" Type="http://schemas.openxmlformats.org/officeDocument/2006/relationships/hyperlink" Target="ftp://ftp.sra.ebi.ac.uk/vol1/fastq/SRR519/SRR519738/SRR519738_1.fastq.gz" TargetMode="External"/><Relationship Id="rId1014" Type="http://schemas.openxmlformats.org/officeDocument/2006/relationships/hyperlink" Target="https://www.ncbi.nlm.nih.gov/pmc/articles/PMC4749159/" TargetMode="External"/><Relationship Id="rId1498" Type="http://schemas.openxmlformats.org/officeDocument/2006/relationships/hyperlink" Target="ftp://ftp.sra.ebi.ac.uk/vol1/fastq/SRR367/003/SRR3679533/SRR3679533_2.fastq.gz" TargetMode="External"/><Relationship Id="rId1004" Type="http://schemas.openxmlformats.org/officeDocument/2006/relationships/hyperlink" Target="https://www.ncbi.nlm.nih.gov/sra?linkname=bioproject_sra_all&amp;from_uid=294660" TargetMode="External"/><Relationship Id="rId1488" Type="http://schemas.openxmlformats.org/officeDocument/2006/relationships/hyperlink" Target="https://www.ncbi.nlm.nih.gov/pmc/articles/PMC5274700/" TargetMode="External"/><Relationship Id="rId1005" Type="http://schemas.openxmlformats.org/officeDocument/2006/relationships/hyperlink" Target="https://www.ncbi.nlm.nih.gov/pmc/articles/PMC4749159/" TargetMode="External"/><Relationship Id="rId1489" Type="http://schemas.openxmlformats.org/officeDocument/2006/relationships/hyperlink" Target="ftp://ftp.sra.ebi.ac.uk/vol1/fastq/SRR367/005/SRR3679535/SRR3679535_1.fastq.gz" TargetMode="External"/><Relationship Id="rId1006" Type="http://schemas.openxmlformats.org/officeDocument/2006/relationships/hyperlink" Target="ftp://ftp.sra.ebi.ac.uk/vol1/fastq/SRR223/002/SRR2239182/SRR2239182.fastq.gz" TargetMode="External"/><Relationship Id="rId1007" Type="http://schemas.openxmlformats.org/officeDocument/2006/relationships/hyperlink" Target="https://www.ncbi.nlm.nih.gov/sra?linkname=bioproject_sra_all&amp;from_uid=294660" TargetMode="External"/><Relationship Id="rId1008" Type="http://schemas.openxmlformats.org/officeDocument/2006/relationships/hyperlink" Target="https://www.ncbi.nlm.nih.gov/pmc/articles/PMC4749159/" TargetMode="External"/><Relationship Id="rId1009" Type="http://schemas.openxmlformats.org/officeDocument/2006/relationships/hyperlink" Target="ftp://ftp.sra.ebi.ac.uk/vol1/fastq/SRR223/000/SRR2239180/SRR2239180.fastq.gz" TargetMode="External"/><Relationship Id="rId657" Type="http://schemas.openxmlformats.org/officeDocument/2006/relationships/hyperlink" Target="ftp://ftp.sra.ebi.ac.uk/vol1/fastq/SRR519/SRR519737/SRR519737_1.fastq.gz" TargetMode="External"/><Relationship Id="rId656" Type="http://schemas.openxmlformats.org/officeDocument/2006/relationships/hyperlink" Target="https://www.ncbi.nlm.nih.gov/pmc/articles/PMC3434529/" TargetMode="External"/><Relationship Id="rId655" Type="http://schemas.openxmlformats.org/officeDocument/2006/relationships/hyperlink" Target="https://www.ncbi.nlm.nih.gov/bioproject/169559" TargetMode="External"/><Relationship Id="rId654" Type="http://schemas.openxmlformats.org/officeDocument/2006/relationships/hyperlink" Target="ftp://ftp.sra.ebi.ac.uk/vol1/fastq/SRR519/SRR519736/SRR519736_2.fastq.gz" TargetMode="External"/><Relationship Id="rId659" Type="http://schemas.openxmlformats.org/officeDocument/2006/relationships/hyperlink" Target="https://www.ncbi.nlm.nih.gov/bioproject/169559" TargetMode="External"/><Relationship Id="rId658" Type="http://schemas.openxmlformats.org/officeDocument/2006/relationships/hyperlink" Target="ftp://ftp.sra.ebi.ac.uk/vol1/fastq/SRR519/SRR519737/SRR519737_2.fastq.gz" TargetMode="External"/><Relationship Id="rId1480" Type="http://schemas.openxmlformats.org/officeDocument/2006/relationships/hyperlink" Target="https://www.ncbi.nlm.nih.gov/pmc/articles/PMC5274700/" TargetMode="External"/><Relationship Id="rId1481" Type="http://schemas.openxmlformats.org/officeDocument/2006/relationships/hyperlink" Target="ftp://ftp.sra.ebi.ac.uk/vol1/fastq/SRR367/007/SRR3679537/SRR3679537_1.fastq.gz" TargetMode="External"/><Relationship Id="rId1482" Type="http://schemas.openxmlformats.org/officeDocument/2006/relationships/hyperlink" Target="ftp://ftp.sra.ebi.ac.uk/vol1/fastq/SRR367/007/SRR3679537/SRR3679537_2.fastq.gz" TargetMode="External"/><Relationship Id="rId1483" Type="http://schemas.openxmlformats.org/officeDocument/2006/relationships/hyperlink" Target="https://www.ncbi.nlm.nih.gov/sra?linkname=bioproject_sra_all&amp;from_uid=326068" TargetMode="External"/><Relationship Id="rId653" Type="http://schemas.openxmlformats.org/officeDocument/2006/relationships/hyperlink" Target="ftp://ftp.sra.ebi.ac.uk/vol1/fastq/SRR519/SRR519736/SRR519736_1.fastq.gz" TargetMode="External"/><Relationship Id="rId1000" Type="http://schemas.openxmlformats.org/officeDocument/2006/relationships/hyperlink" Target="ftp://ftp.sra.ebi.ac.uk/vol1/fastq/SRR223/006/SRR2239186/SRR2239186.fastq.gz" TargetMode="External"/><Relationship Id="rId1484" Type="http://schemas.openxmlformats.org/officeDocument/2006/relationships/hyperlink" Target="https://www.ncbi.nlm.nih.gov/pmc/articles/PMC5274700/" TargetMode="External"/><Relationship Id="rId652" Type="http://schemas.openxmlformats.org/officeDocument/2006/relationships/hyperlink" Target="https://www.ncbi.nlm.nih.gov/pmc/articles/PMC3434529/" TargetMode="External"/><Relationship Id="rId1001" Type="http://schemas.openxmlformats.org/officeDocument/2006/relationships/hyperlink" Target="https://www.ncbi.nlm.nih.gov/sra?linkname=bioproject_sra_all&amp;from_uid=294660" TargetMode="External"/><Relationship Id="rId1485" Type="http://schemas.openxmlformats.org/officeDocument/2006/relationships/hyperlink" Target="ftp://ftp.sra.ebi.ac.uk/vol1/fastq/SRR367/006/SRR3679536/SRR3679536_1.fastq.gz" TargetMode="External"/><Relationship Id="rId651" Type="http://schemas.openxmlformats.org/officeDocument/2006/relationships/hyperlink" Target="https://www.ncbi.nlm.nih.gov/bioproject/169559" TargetMode="External"/><Relationship Id="rId1002" Type="http://schemas.openxmlformats.org/officeDocument/2006/relationships/hyperlink" Target="https://www.ncbi.nlm.nih.gov/pmc/articles/PMC4749159/" TargetMode="External"/><Relationship Id="rId1486" Type="http://schemas.openxmlformats.org/officeDocument/2006/relationships/hyperlink" Target="ftp://ftp.sra.ebi.ac.uk/vol1/fastq/SRR367/006/SRR3679536/SRR3679536_2.fastq.gz" TargetMode="External"/><Relationship Id="rId650" Type="http://schemas.openxmlformats.org/officeDocument/2006/relationships/hyperlink" Target="ftp://ftp.sra.ebi.ac.uk/vol1/fastq/SRR519/SRR519735/SRR519735_2.fastq.gz" TargetMode="External"/><Relationship Id="rId1003" Type="http://schemas.openxmlformats.org/officeDocument/2006/relationships/hyperlink" Target="ftp://ftp.sra.ebi.ac.uk/vol1/fastq/SRR223/004/SRR2239184/SRR2239184.fastq.gz" TargetMode="External"/><Relationship Id="rId1487" Type="http://schemas.openxmlformats.org/officeDocument/2006/relationships/hyperlink" Target="https://www.ncbi.nlm.nih.gov/sra?linkname=bioproject_sra_all&amp;from_uid=326068" TargetMode="External"/><Relationship Id="rId1037" Type="http://schemas.openxmlformats.org/officeDocument/2006/relationships/hyperlink" Target="https://www.ncbi.nlm.nih.gov/bioproject/PRJNA360813" TargetMode="External"/><Relationship Id="rId1038" Type="http://schemas.openxmlformats.org/officeDocument/2006/relationships/hyperlink" Target="http://journals.plos.org/plosone/article?id=10.1371/journal.pone.0179259" TargetMode="External"/><Relationship Id="rId1039" Type="http://schemas.openxmlformats.org/officeDocument/2006/relationships/hyperlink" Target="ftp://ftp.sra.ebi.ac.uk/vol1/fastq/SRR516/006/SRR5163826/SRR5163826.fastq.gz" TargetMode="External"/><Relationship Id="rId206" Type="http://schemas.openxmlformats.org/officeDocument/2006/relationships/hyperlink" Target="ftp://ftp.sra.ebi.ac.uk/vol1/fastq/SRR153/001/SRR1534351/SRR1534351_1.fastq.gz" TargetMode="External"/><Relationship Id="rId205" Type="http://schemas.openxmlformats.org/officeDocument/2006/relationships/hyperlink" Target="https://www.ncbi.nlm.nih.gov/pmc/articles/PMC4312473/" TargetMode="External"/><Relationship Id="rId689" Type="http://schemas.openxmlformats.org/officeDocument/2006/relationships/hyperlink" Target="ftp://ftp.sra.ebi.ac.uk/vol1/fastq/SRR519/SRR519745/SRR519745_1.fastq.gz" TargetMode="External"/><Relationship Id="rId204" Type="http://schemas.openxmlformats.org/officeDocument/2006/relationships/hyperlink" Target="https://www.ncbi.nlm.nih.gov/sra/?Db=sra&amp;DbFrom=pmc&amp;Cmd=Link&amp;LinkName=pmc_sra&amp;IdsFromResult=4312473" TargetMode="External"/><Relationship Id="rId688" Type="http://schemas.openxmlformats.org/officeDocument/2006/relationships/hyperlink" Target="https://www.ncbi.nlm.nih.gov/pmc/articles/PMC3434529/" TargetMode="External"/><Relationship Id="rId203" Type="http://schemas.openxmlformats.org/officeDocument/2006/relationships/hyperlink" Target="ftp://ftp.sra.ebi.ac.uk/vol1/fastq/SRR801/SRR801679/SRR801679.fastq.gz" TargetMode="External"/><Relationship Id="rId687" Type="http://schemas.openxmlformats.org/officeDocument/2006/relationships/hyperlink" Target="https://www.ncbi.nlm.nih.gov/bioproject/169559" TargetMode="External"/><Relationship Id="rId209" Type="http://schemas.openxmlformats.org/officeDocument/2006/relationships/hyperlink" Target="https://www.ncbi.nlm.nih.gov/pmc/articles/PMC4312473/" TargetMode="External"/><Relationship Id="rId208" Type="http://schemas.openxmlformats.org/officeDocument/2006/relationships/hyperlink" Target="https://www.ncbi.nlm.nih.gov/sra/?Db=sra&amp;DbFrom=pmc&amp;Cmd=Link&amp;LinkName=pmc_sra&amp;IdsFromResult=4312473" TargetMode="External"/><Relationship Id="rId207" Type="http://schemas.openxmlformats.org/officeDocument/2006/relationships/hyperlink" Target="ftp://ftp.sra.ebi.ac.uk/vol1/fastq/SRR153/001/SRR1534351/SRR1534351_2.fastq.gz" TargetMode="External"/><Relationship Id="rId682" Type="http://schemas.openxmlformats.org/officeDocument/2006/relationships/hyperlink" Target="ftp://ftp.sra.ebi.ac.uk/vol1/fastq/SRR519/SRR519743/SRR519743_2.fastq.gz" TargetMode="External"/><Relationship Id="rId681" Type="http://schemas.openxmlformats.org/officeDocument/2006/relationships/hyperlink" Target="ftp://ftp.sra.ebi.ac.uk/vol1/fastq/SRR519/SRR519743/SRR519743_1.fastq.gz" TargetMode="External"/><Relationship Id="rId1030" Type="http://schemas.openxmlformats.org/officeDocument/2006/relationships/hyperlink" Target="ftp://ftp.sra.ebi.ac.uk/vol1/fastq/SRR516/004/SRR5163814/SRR5163814.fastq.gz" TargetMode="External"/><Relationship Id="rId680" Type="http://schemas.openxmlformats.org/officeDocument/2006/relationships/hyperlink" Target="https://www.ncbi.nlm.nih.gov/pmc/articles/PMC3434529/" TargetMode="External"/><Relationship Id="rId1031" Type="http://schemas.openxmlformats.org/officeDocument/2006/relationships/hyperlink" Target="https://www.ncbi.nlm.nih.gov/bioproject/PRJNA360813" TargetMode="External"/><Relationship Id="rId1032" Type="http://schemas.openxmlformats.org/officeDocument/2006/relationships/hyperlink" Target="http://journals.plos.org/plosone/article?id=10.1371/journal.pone.0179259" TargetMode="External"/><Relationship Id="rId202" Type="http://schemas.openxmlformats.org/officeDocument/2006/relationships/hyperlink" Target="https://www.ncbi.nlm.nih.gov/pubmed/23700457" TargetMode="External"/><Relationship Id="rId686" Type="http://schemas.openxmlformats.org/officeDocument/2006/relationships/hyperlink" Target="ftp://ftp.sra.ebi.ac.uk/vol1/fastq/SRR519/SRR519744/SRR519744_2.fastq.gz" TargetMode="External"/><Relationship Id="rId1033" Type="http://schemas.openxmlformats.org/officeDocument/2006/relationships/hyperlink" Target="ftp://ftp.sra.ebi.ac.uk/vol1/fastq/SRR516/005/SRR5163815/SRR5163815.fastq.gz" TargetMode="External"/><Relationship Id="rId201" Type="http://schemas.openxmlformats.org/officeDocument/2006/relationships/hyperlink" Target="https://www.ncbi.nlm.nih.gov/sra?LinkName=pubmed_sra&amp;from_uid=23700457" TargetMode="External"/><Relationship Id="rId685" Type="http://schemas.openxmlformats.org/officeDocument/2006/relationships/hyperlink" Target="ftp://ftp.sra.ebi.ac.uk/vol1/fastq/SRR519/SRR519744/SRR519744_1.fastq.gz" TargetMode="External"/><Relationship Id="rId1034" Type="http://schemas.openxmlformats.org/officeDocument/2006/relationships/hyperlink" Target="https://www.ncbi.nlm.nih.gov/bioproject/PRJNA360813" TargetMode="External"/><Relationship Id="rId200" Type="http://schemas.openxmlformats.org/officeDocument/2006/relationships/hyperlink" Target="ftp://ftp.sra.ebi.ac.uk/vol1/fastq/SRR801/SRR801680/SRR801680.fastq.gz" TargetMode="External"/><Relationship Id="rId684" Type="http://schemas.openxmlformats.org/officeDocument/2006/relationships/hyperlink" Target="https://www.ncbi.nlm.nih.gov/pmc/articles/PMC3434529/" TargetMode="External"/><Relationship Id="rId1035" Type="http://schemas.openxmlformats.org/officeDocument/2006/relationships/hyperlink" Target="http://journals.plos.org/plosone/article?id=10.1371/journal.pone.0179259" TargetMode="External"/><Relationship Id="rId683" Type="http://schemas.openxmlformats.org/officeDocument/2006/relationships/hyperlink" Target="https://www.ncbi.nlm.nih.gov/bioproject/169559" TargetMode="External"/><Relationship Id="rId1036" Type="http://schemas.openxmlformats.org/officeDocument/2006/relationships/hyperlink" Target="ftp://ftp.sra.ebi.ac.uk/vol1/fastq/SRR516/007/SRR5163817/SRR5163817.fastq.gz" TargetMode="External"/><Relationship Id="rId1026" Type="http://schemas.openxmlformats.org/officeDocument/2006/relationships/hyperlink" Target="http://journals.plos.org/plosone/article?id=10.1371/journal.pone.0179259" TargetMode="External"/><Relationship Id="rId1027" Type="http://schemas.openxmlformats.org/officeDocument/2006/relationships/hyperlink" Target="ftp://ftp.sra.ebi.ac.uk/vol1/fastq/SRR516/008/SRR5163828/SRR5163828.fastq.gz" TargetMode="External"/><Relationship Id="rId1028" Type="http://schemas.openxmlformats.org/officeDocument/2006/relationships/hyperlink" Target="https://www.ncbi.nlm.nih.gov/bioproject/PRJNA360813" TargetMode="External"/><Relationship Id="rId1029" Type="http://schemas.openxmlformats.org/officeDocument/2006/relationships/hyperlink" Target="http://journals.plos.org/plosone/article?id=10.1371/journal.pone.0179259" TargetMode="External"/><Relationship Id="rId679" Type="http://schemas.openxmlformats.org/officeDocument/2006/relationships/hyperlink" Target="https://www.ncbi.nlm.nih.gov/bioproject/169559" TargetMode="External"/><Relationship Id="rId678" Type="http://schemas.openxmlformats.org/officeDocument/2006/relationships/hyperlink" Target="ftp://ftp.sra.ebi.ac.uk/vol1/fastq/SRR519/SRR519742/SRR519742_2.fastq.gz" TargetMode="External"/><Relationship Id="rId677" Type="http://schemas.openxmlformats.org/officeDocument/2006/relationships/hyperlink" Target="ftp://ftp.sra.ebi.ac.uk/vol1/fastq/SRR519/SRR519742/SRR519742_1.fastq.gz" TargetMode="External"/><Relationship Id="rId676" Type="http://schemas.openxmlformats.org/officeDocument/2006/relationships/hyperlink" Target="https://www.ncbi.nlm.nih.gov/pmc/articles/PMC3434529/" TargetMode="External"/><Relationship Id="rId671" Type="http://schemas.openxmlformats.org/officeDocument/2006/relationships/hyperlink" Target="https://www.ncbi.nlm.nih.gov/bioproject/169559" TargetMode="External"/><Relationship Id="rId670" Type="http://schemas.openxmlformats.org/officeDocument/2006/relationships/hyperlink" Target="ftp://ftp.sra.ebi.ac.uk/vol1/fastq/SRR519/SRR519740/SRR519740_2.fastq.gz" TargetMode="External"/><Relationship Id="rId1020" Type="http://schemas.openxmlformats.org/officeDocument/2006/relationships/hyperlink" Target="http://journals.plos.org/plosone/article?id=10.1371/journal.pone.0179259" TargetMode="External"/><Relationship Id="rId1021" Type="http://schemas.openxmlformats.org/officeDocument/2006/relationships/hyperlink" Target="ftp://ftp.sra.ebi.ac.uk/vol1/fastq/SRR516/004/SRR5163824/SRR5163824.fastq.gz" TargetMode="External"/><Relationship Id="rId675" Type="http://schemas.openxmlformats.org/officeDocument/2006/relationships/hyperlink" Target="https://www.ncbi.nlm.nih.gov/bioproject/169559" TargetMode="External"/><Relationship Id="rId1022" Type="http://schemas.openxmlformats.org/officeDocument/2006/relationships/hyperlink" Target="https://www.ncbi.nlm.nih.gov/bioproject/PRJNA360813" TargetMode="External"/><Relationship Id="rId674" Type="http://schemas.openxmlformats.org/officeDocument/2006/relationships/hyperlink" Target="ftp://ftp.sra.ebi.ac.uk/vol1/fastq/SRR519/SRR519741/SRR519741_2.fastq.gz" TargetMode="External"/><Relationship Id="rId1023" Type="http://schemas.openxmlformats.org/officeDocument/2006/relationships/hyperlink" Target="http://journals.plos.org/plosone/article?id=10.1371/journal.pone.0179259" TargetMode="External"/><Relationship Id="rId673" Type="http://schemas.openxmlformats.org/officeDocument/2006/relationships/hyperlink" Target="ftp://ftp.sra.ebi.ac.uk/vol1/fastq/SRR519/SRR519741/SRR519741_1.fastq.gz" TargetMode="External"/><Relationship Id="rId1024" Type="http://schemas.openxmlformats.org/officeDocument/2006/relationships/hyperlink" Target="ftp://ftp.sra.ebi.ac.uk/vol1/fastq/SRR516/006/SRR5163816/SRR5163816.fastq.gz" TargetMode="External"/><Relationship Id="rId672" Type="http://schemas.openxmlformats.org/officeDocument/2006/relationships/hyperlink" Target="https://www.ncbi.nlm.nih.gov/pmc/articles/PMC3434529/" TargetMode="External"/><Relationship Id="rId1025" Type="http://schemas.openxmlformats.org/officeDocument/2006/relationships/hyperlink" Target="https://www.ncbi.nlm.nih.gov/bioproject/PRJNA360813" TargetMode="External"/><Relationship Id="rId190" Type="http://schemas.openxmlformats.org/officeDocument/2006/relationships/hyperlink" Target="https://www.ncbi.nlm.nih.gov/pubmed/23700457" TargetMode="External"/><Relationship Id="rId194" Type="http://schemas.openxmlformats.org/officeDocument/2006/relationships/hyperlink" Target="ftp://ftp.sra.ebi.ac.uk/vol1/fastq/SRR801/SRR801682/SRR801682.fastq.gz" TargetMode="External"/><Relationship Id="rId193" Type="http://schemas.openxmlformats.org/officeDocument/2006/relationships/hyperlink" Target="https://www.ncbi.nlm.nih.gov/pubmed/23700457" TargetMode="External"/><Relationship Id="rId192" Type="http://schemas.openxmlformats.org/officeDocument/2006/relationships/hyperlink" Target="https://www.ncbi.nlm.nih.gov/sra?LinkName=pubmed_sra&amp;from_uid=23700457" TargetMode="External"/><Relationship Id="rId191" Type="http://schemas.openxmlformats.org/officeDocument/2006/relationships/hyperlink" Target="ftp://ftp.sra.ebi.ac.uk/vol1/fastq/SRR801/SRR801683/SRR801683.fastq.gz" TargetMode="External"/><Relationship Id="rId187" Type="http://schemas.openxmlformats.org/officeDocument/2006/relationships/hyperlink" Target="https://www.ncbi.nlm.nih.gov/pubmed/23700457" TargetMode="External"/><Relationship Id="rId186" Type="http://schemas.openxmlformats.org/officeDocument/2006/relationships/hyperlink" Target="https://www.ncbi.nlm.nih.gov/sra?LinkName=pubmed_sra&amp;from_uid=23700457" TargetMode="External"/><Relationship Id="rId185" Type="http://schemas.openxmlformats.org/officeDocument/2006/relationships/hyperlink" Target="ftp://ftp.sra.ebi.ac.uk/vol1/fastq/SRR801/SRR801685/SRR801685.fastq.gz" TargetMode="External"/><Relationship Id="rId184" Type="http://schemas.openxmlformats.org/officeDocument/2006/relationships/hyperlink" Target="https://www.ncbi.nlm.nih.gov/pubmed/23700457" TargetMode="External"/><Relationship Id="rId189" Type="http://schemas.openxmlformats.org/officeDocument/2006/relationships/hyperlink" Target="https://www.ncbi.nlm.nih.gov/sra?LinkName=pubmed_sra&amp;from_uid=23700457" TargetMode="External"/><Relationship Id="rId188" Type="http://schemas.openxmlformats.org/officeDocument/2006/relationships/hyperlink" Target="ftp://ftp.sra.ebi.ac.uk/vol1/fastq/SRR801/SRR801684/SRR801684.fastq.gz" TargetMode="External"/><Relationship Id="rId183" Type="http://schemas.openxmlformats.org/officeDocument/2006/relationships/hyperlink" Target="https://www.ncbi.nlm.nih.gov/sra?LinkName=pubmed_sra&amp;from_uid=23700457" TargetMode="External"/><Relationship Id="rId182" Type="http://schemas.openxmlformats.org/officeDocument/2006/relationships/hyperlink" Target="ftp://ftp.sra.ebi.ac.uk/vol1/fastq/SRR801/SRR801687/SRR801687.fastq.gz" TargetMode="External"/><Relationship Id="rId181" Type="http://schemas.openxmlformats.org/officeDocument/2006/relationships/hyperlink" Target="https://www.ncbi.nlm.nih.gov/pubmed/23700457" TargetMode="External"/><Relationship Id="rId180" Type="http://schemas.openxmlformats.org/officeDocument/2006/relationships/hyperlink" Target="https://www.ncbi.nlm.nih.gov/sra?LinkName=pubmed_sra&amp;from_uid=23700457" TargetMode="External"/><Relationship Id="rId176" Type="http://schemas.openxmlformats.org/officeDocument/2006/relationships/hyperlink" Target="ftp://ftp.sra.ebi.ac.uk/vol1/fastq/SRR171/009/SRR1714469/SRR1714469_2.fastq.gz" TargetMode="External"/><Relationship Id="rId175" Type="http://schemas.openxmlformats.org/officeDocument/2006/relationships/hyperlink" Target="ftp://ftp.sra.ebi.ac.uk/vol1/fastq/SRR171/009/SRR1714469/SRR1714469_1.fastq.gz" TargetMode="External"/><Relationship Id="rId174" Type="http://schemas.openxmlformats.org/officeDocument/2006/relationships/hyperlink" Target="https://www.ncbi.nlm.nih.gov/pubmed/26001963" TargetMode="External"/><Relationship Id="rId173" Type="http://schemas.openxmlformats.org/officeDocument/2006/relationships/hyperlink" Target="https://www.ncbi.nlm.nih.gov/sra?LinkName=pubmed_sra&amp;from_uid=26001963" TargetMode="External"/><Relationship Id="rId179" Type="http://schemas.openxmlformats.org/officeDocument/2006/relationships/hyperlink" Target="ftp://ftp.sra.ebi.ac.uk/vol1/fastq/SRR801/SRR801688/SRR801688.fastq.gz" TargetMode="External"/><Relationship Id="rId178" Type="http://schemas.openxmlformats.org/officeDocument/2006/relationships/hyperlink" Target="https://www.ncbi.nlm.nih.gov/pubmed/23700457" TargetMode="External"/><Relationship Id="rId177" Type="http://schemas.openxmlformats.org/officeDocument/2006/relationships/hyperlink" Target="https://www.ncbi.nlm.nih.gov/sra?LinkName=pubmed_sra&amp;from_uid=23700457" TargetMode="External"/><Relationship Id="rId198" Type="http://schemas.openxmlformats.org/officeDocument/2006/relationships/hyperlink" Target="https://www.ncbi.nlm.nih.gov/sra?LinkName=pubmed_sra&amp;from_uid=23700457" TargetMode="External"/><Relationship Id="rId197" Type="http://schemas.openxmlformats.org/officeDocument/2006/relationships/hyperlink" Target="ftp://ftp.sra.ebi.ac.uk/vol1/fastq/SRR801/SRR801681/SRR801681.fastq.gz" TargetMode="External"/><Relationship Id="rId196" Type="http://schemas.openxmlformats.org/officeDocument/2006/relationships/hyperlink" Target="https://www.ncbi.nlm.nih.gov/pubmed/23700457" TargetMode="External"/><Relationship Id="rId195" Type="http://schemas.openxmlformats.org/officeDocument/2006/relationships/hyperlink" Target="https://www.ncbi.nlm.nih.gov/sra?LinkName=pubmed_sra&amp;from_uid=23700457" TargetMode="External"/><Relationship Id="rId199" Type="http://schemas.openxmlformats.org/officeDocument/2006/relationships/hyperlink" Target="https://www.ncbi.nlm.nih.gov/pubmed/23700457" TargetMode="External"/><Relationship Id="rId150" Type="http://schemas.openxmlformats.org/officeDocument/2006/relationships/hyperlink" Target="https://www.nature.com/articles/srep20328" TargetMode="External"/><Relationship Id="rId149" Type="http://schemas.openxmlformats.org/officeDocument/2006/relationships/hyperlink" Target="https://www.ncbi.nlm.nih.gov/bioproject/?Db=bioproject&amp;DbFrom=pmc&amp;Cmd=Link&amp;LinkName=pmc_bioproject&amp;IdsFromResult=4742856" TargetMode="External"/><Relationship Id="rId148" Type="http://schemas.openxmlformats.org/officeDocument/2006/relationships/hyperlink" Target="ftp://ftp.sra.ebi.ac.uk/vol1/fastq/SRR297/007/SRR2976527/SRR2976527_2.fastq.gz" TargetMode="External"/><Relationship Id="rId1090" Type="http://schemas.openxmlformats.org/officeDocument/2006/relationships/hyperlink" Target="ftp://ftp.sra.ebi.ac.uk/vol1/fastq/ERR144/004/ERR1442594/ERR1442594_1.fastq.gz" TargetMode="External"/><Relationship Id="rId1091" Type="http://schemas.openxmlformats.org/officeDocument/2006/relationships/hyperlink" Target="ftp://ftp.sra.ebi.ac.uk/vol1/fastq/ERR144/004/ERR1442594/ERR1442594_2.fastq.gz" TargetMode="External"/><Relationship Id="rId1092" Type="http://schemas.openxmlformats.org/officeDocument/2006/relationships/hyperlink" Target="https://www.ncbi.nlm.nih.gov/bioproject/?term=PRJEB12982" TargetMode="External"/><Relationship Id="rId1093" Type="http://schemas.openxmlformats.org/officeDocument/2006/relationships/hyperlink" Target="https://www.ncbi.nlm.nih.gov/pmc/articles/PMC5690287/" TargetMode="External"/><Relationship Id="rId1094" Type="http://schemas.openxmlformats.org/officeDocument/2006/relationships/hyperlink" Target="ftp://ftp.sra.ebi.ac.uk/vol1/fastq/ERR144/003/ERR1442593/ERR1442593_1.fastq.gz" TargetMode="External"/><Relationship Id="rId143" Type="http://schemas.openxmlformats.org/officeDocument/2006/relationships/hyperlink" Target="ftp://ftp.sra.ebi.ac.uk/vol1/fastq/SRR297/008/SRR2976528/SRR2976528_1.fastq.gz" TargetMode="External"/><Relationship Id="rId1095" Type="http://schemas.openxmlformats.org/officeDocument/2006/relationships/hyperlink" Target="ftp://ftp.sra.ebi.ac.uk/vol1/fastq/ERR144/003/ERR1442593/ERR1442593_2.fastq.gz" TargetMode="External"/><Relationship Id="rId142" Type="http://schemas.openxmlformats.org/officeDocument/2006/relationships/hyperlink" Target="https://www.nature.com/articles/srep20328" TargetMode="External"/><Relationship Id="rId1096" Type="http://schemas.openxmlformats.org/officeDocument/2006/relationships/hyperlink" Target="https://www.ncbi.nlm.nih.gov/bioproject/?term=PRJEB12982" TargetMode="External"/><Relationship Id="rId141" Type="http://schemas.openxmlformats.org/officeDocument/2006/relationships/hyperlink" Target="https://www.ncbi.nlm.nih.gov/bioproject/?Db=bioproject&amp;DbFrom=pmc&amp;Cmd=Link&amp;LinkName=pmc_bioproject&amp;IdsFromResult=4742856" TargetMode="External"/><Relationship Id="rId1097" Type="http://schemas.openxmlformats.org/officeDocument/2006/relationships/hyperlink" Target="https://www.ncbi.nlm.nih.gov/pmc/articles/PMC5690287/" TargetMode="External"/><Relationship Id="rId140" Type="http://schemas.openxmlformats.org/officeDocument/2006/relationships/hyperlink" Target="ftp://ftp.sra.ebi.ac.uk/vol1/fastq/SRR297/009/SRR2976529/SRR2976529_2.fastq.gz" TargetMode="External"/><Relationship Id="rId1098" Type="http://schemas.openxmlformats.org/officeDocument/2006/relationships/hyperlink" Target="ftp://ftp.sra.ebi.ac.uk/vol1/fastq/ERR144/002/ERR1442592/ERR1442592_1.fastq.gz" TargetMode="External"/><Relationship Id="rId147" Type="http://schemas.openxmlformats.org/officeDocument/2006/relationships/hyperlink" Target="ftp://ftp.sra.ebi.ac.uk/vol1/fastq/SRR297/007/SRR2976527/SRR2976527_1.fastq.gz" TargetMode="External"/><Relationship Id="rId1099" Type="http://schemas.openxmlformats.org/officeDocument/2006/relationships/hyperlink" Target="ftp://ftp.sra.ebi.ac.uk/vol1/fastq/ERR144/002/ERR1442592/ERR1442592_2.fastq.gz" TargetMode="External"/><Relationship Id="rId146" Type="http://schemas.openxmlformats.org/officeDocument/2006/relationships/hyperlink" Target="https://www.nature.com/articles/srep20328" TargetMode="External"/><Relationship Id="rId145" Type="http://schemas.openxmlformats.org/officeDocument/2006/relationships/hyperlink" Target="https://www.ncbi.nlm.nih.gov/bioproject/?Db=bioproject&amp;DbFrom=pmc&amp;Cmd=Link&amp;LinkName=pmc_bioproject&amp;IdsFromResult=4742856" TargetMode="External"/><Relationship Id="rId144" Type="http://schemas.openxmlformats.org/officeDocument/2006/relationships/hyperlink" Target="ftp://ftp.sra.ebi.ac.uk/vol1/fastq/SRR297/008/SRR2976528/SRR2976528_2.fastq.gz" TargetMode="External"/><Relationship Id="rId139" Type="http://schemas.openxmlformats.org/officeDocument/2006/relationships/hyperlink" Target="ftp://ftp.sra.ebi.ac.uk/vol1/fastq/SRR297/009/SRR2976529/SRR2976529_1.fastq.gz" TargetMode="External"/><Relationship Id="rId138" Type="http://schemas.openxmlformats.org/officeDocument/2006/relationships/hyperlink" Target="https://www.nature.com/articles/srep20328" TargetMode="External"/><Relationship Id="rId137" Type="http://schemas.openxmlformats.org/officeDocument/2006/relationships/hyperlink" Target="https://www.ncbi.nlm.nih.gov/bioproject/?Db=bioproject&amp;DbFrom=pmc&amp;Cmd=Link&amp;LinkName=pmc_bioproject&amp;IdsFromResult=4742856" TargetMode="External"/><Relationship Id="rId1080" Type="http://schemas.openxmlformats.org/officeDocument/2006/relationships/hyperlink" Target="https://www.ncbi.nlm.nih.gov/bioproject/?term=PRJEB12982" TargetMode="External"/><Relationship Id="rId1081" Type="http://schemas.openxmlformats.org/officeDocument/2006/relationships/hyperlink" Target="https://www.ncbi.nlm.nih.gov/pmc/articles/PMC5690287/" TargetMode="External"/><Relationship Id="rId1082" Type="http://schemas.openxmlformats.org/officeDocument/2006/relationships/hyperlink" Target="ftp://ftp.sra.ebi.ac.uk/vol1/fastq/ERR144/006/ERR1442596/ERR1442596_1.fastq.gz" TargetMode="External"/><Relationship Id="rId1083" Type="http://schemas.openxmlformats.org/officeDocument/2006/relationships/hyperlink" Target="ftp://ftp.sra.ebi.ac.uk/vol1/fastq/ERR144/006/ERR1442596/ERR1442596_2.fastq.gz" TargetMode="External"/><Relationship Id="rId132" Type="http://schemas.openxmlformats.org/officeDocument/2006/relationships/hyperlink" Target="ftp://ftp.sra.ebi.ac.uk/vol1/fastq/SRR621/001/SRR6211491/SRR6211491_2.fastq.gz" TargetMode="External"/><Relationship Id="rId1084" Type="http://schemas.openxmlformats.org/officeDocument/2006/relationships/hyperlink" Target="https://www.ncbi.nlm.nih.gov/bioproject/?term=PRJEB12982" TargetMode="External"/><Relationship Id="rId131" Type="http://schemas.openxmlformats.org/officeDocument/2006/relationships/hyperlink" Target="ftp://ftp.sra.ebi.ac.uk/vol1/fastq/SRR621/001/SRR6211491/SRR6211491_1.fastq.gz" TargetMode="External"/><Relationship Id="rId1085" Type="http://schemas.openxmlformats.org/officeDocument/2006/relationships/hyperlink" Target="https://www.ncbi.nlm.nih.gov/pmc/articles/PMC5690287/" TargetMode="External"/><Relationship Id="rId130" Type="http://schemas.openxmlformats.org/officeDocument/2006/relationships/hyperlink" Target="https://www.ncbi.nlm.nih.gov/pubmed?Db=pubmed&amp;DbFrom=bioproject&amp;Cmd=Link&amp;LinkName=bioproject_pubmed&amp;LinkReadableName=PubMed&amp;ordinalpos=1&amp;IdsFromResult=415636" TargetMode="External"/><Relationship Id="rId1086" Type="http://schemas.openxmlformats.org/officeDocument/2006/relationships/hyperlink" Target="ftp://ftp.sra.ebi.ac.uk/vol1/fastq/ERR144/005/ERR1442595/ERR1442595_1.fastq.gz" TargetMode="External"/><Relationship Id="rId1087" Type="http://schemas.openxmlformats.org/officeDocument/2006/relationships/hyperlink" Target="ftp://ftp.sra.ebi.ac.uk/vol1/fastq/ERR144/005/ERR1442595/ERR1442595_2.fastq.gz" TargetMode="External"/><Relationship Id="rId136" Type="http://schemas.openxmlformats.org/officeDocument/2006/relationships/hyperlink" Target="ftp://ftp.sra.ebi.ac.uk/vol1/fastq/SRR621/000/SRR6211490/SRR6211490_2.fastq.gz" TargetMode="External"/><Relationship Id="rId1088" Type="http://schemas.openxmlformats.org/officeDocument/2006/relationships/hyperlink" Target="https://www.ncbi.nlm.nih.gov/bioproject/?term=PRJEB12982" TargetMode="External"/><Relationship Id="rId135" Type="http://schemas.openxmlformats.org/officeDocument/2006/relationships/hyperlink" Target="ftp://ftp.sra.ebi.ac.uk/vol1/fastq/SRR621/000/SRR6211490/SRR6211490_1.fastq.gz" TargetMode="External"/><Relationship Id="rId1089" Type="http://schemas.openxmlformats.org/officeDocument/2006/relationships/hyperlink" Target="https://www.ncbi.nlm.nih.gov/pmc/articles/PMC5690287/" TargetMode="External"/><Relationship Id="rId134" Type="http://schemas.openxmlformats.org/officeDocument/2006/relationships/hyperlink" Target="https://www.ncbi.nlm.nih.gov/pubmed?Db=pubmed&amp;DbFrom=bioproject&amp;Cmd=Link&amp;LinkName=bioproject_pubmed&amp;LinkReadableName=PubMed&amp;ordinalpos=1&amp;IdsFromResult=415636" TargetMode="External"/><Relationship Id="rId133" Type="http://schemas.openxmlformats.org/officeDocument/2006/relationships/hyperlink" Target="https://www.ncbi.nlm.nih.gov/sra?linkname=bioproject_sra_all&amp;from_uid=415636" TargetMode="External"/><Relationship Id="rId172" Type="http://schemas.openxmlformats.org/officeDocument/2006/relationships/hyperlink" Target="ftp://ftp.sra.ebi.ac.uk/vol1/fastq/SRR171/000/SRR1714470/SRR1714470_2.fastq.gz" TargetMode="External"/><Relationship Id="rId171" Type="http://schemas.openxmlformats.org/officeDocument/2006/relationships/hyperlink" Target="ftp://ftp.sra.ebi.ac.uk/vol1/fastq/SRR171/000/SRR1714470/SRR1714470_1.fastq.gz" TargetMode="External"/><Relationship Id="rId170" Type="http://schemas.openxmlformats.org/officeDocument/2006/relationships/hyperlink" Target="https://www.ncbi.nlm.nih.gov/pubmed/26001963" TargetMode="External"/><Relationship Id="rId165" Type="http://schemas.openxmlformats.org/officeDocument/2006/relationships/hyperlink" Target="https://www.ncbi.nlm.nih.gov/sra?LinkName=pubmed_sra&amp;from_uid=26001963" TargetMode="External"/><Relationship Id="rId164" Type="http://schemas.openxmlformats.org/officeDocument/2006/relationships/hyperlink" Target="ftp://ftp.sra.ebi.ac.uk/vol1/fastq/SRR171/002/SRR1714472/SRR1714472_2.fastq.gz" TargetMode="External"/><Relationship Id="rId163" Type="http://schemas.openxmlformats.org/officeDocument/2006/relationships/hyperlink" Target="ftp://ftp.sra.ebi.ac.uk/vol1/fastq/SRR171/002/SRR1714472/SRR1714472_1.fastq.gz" TargetMode="External"/><Relationship Id="rId162" Type="http://schemas.openxmlformats.org/officeDocument/2006/relationships/hyperlink" Target="https://www.ncbi.nlm.nih.gov/pubmed/26001963" TargetMode="External"/><Relationship Id="rId169" Type="http://schemas.openxmlformats.org/officeDocument/2006/relationships/hyperlink" Target="https://www.ncbi.nlm.nih.gov/sra?LinkName=pubmed_sra&amp;from_uid=26001963" TargetMode="External"/><Relationship Id="rId168" Type="http://schemas.openxmlformats.org/officeDocument/2006/relationships/hyperlink" Target="ftp://ftp.sra.ebi.ac.uk/vol1/fastq/SRR171/001/SRR1714471/SRR1714471_2.fastq.gz" TargetMode="External"/><Relationship Id="rId167" Type="http://schemas.openxmlformats.org/officeDocument/2006/relationships/hyperlink" Target="ftp://ftp.sra.ebi.ac.uk/vol1/fastq/SRR171/001/SRR1714471/SRR1714471_1.fastq.gz" TargetMode="External"/><Relationship Id="rId166" Type="http://schemas.openxmlformats.org/officeDocument/2006/relationships/hyperlink" Target="https://www.ncbi.nlm.nih.gov/pubmed/26001963" TargetMode="External"/><Relationship Id="rId161" Type="http://schemas.openxmlformats.org/officeDocument/2006/relationships/hyperlink" Target="https://www.ncbi.nlm.nih.gov/sra?LinkName=pubmed_sra&amp;from_uid=26001963" TargetMode="External"/><Relationship Id="rId160" Type="http://schemas.openxmlformats.org/officeDocument/2006/relationships/hyperlink" Target="ftp://ftp.sra.ebi.ac.uk/vol1/fastq/SRR297/004/SRR2976524/SRR2976524_2.fastq.gz" TargetMode="External"/><Relationship Id="rId159" Type="http://schemas.openxmlformats.org/officeDocument/2006/relationships/hyperlink" Target="ftp://ftp.sra.ebi.ac.uk/vol1/fastq/SRR297/004/SRR2976524/SRR2976524_1.fastq.gz" TargetMode="External"/><Relationship Id="rId154" Type="http://schemas.openxmlformats.org/officeDocument/2006/relationships/hyperlink" Target="https://www.nature.com/articles/srep20328" TargetMode="External"/><Relationship Id="rId153" Type="http://schemas.openxmlformats.org/officeDocument/2006/relationships/hyperlink" Target="https://www.ncbi.nlm.nih.gov/bioproject/?Db=bioproject&amp;DbFrom=pmc&amp;Cmd=Link&amp;LinkName=pmc_bioproject&amp;IdsFromResult=4742856" TargetMode="External"/><Relationship Id="rId152" Type="http://schemas.openxmlformats.org/officeDocument/2006/relationships/hyperlink" Target="ftp://ftp.sra.ebi.ac.uk/vol1/fastq/SRR297/006/SRR2976526/SRR2976526_2.fastq.gz" TargetMode="External"/><Relationship Id="rId151" Type="http://schemas.openxmlformats.org/officeDocument/2006/relationships/hyperlink" Target="ftp://ftp.sra.ebi.ac.uk/vol1/fastq/SRR297/006/SRR2976526/SRR2976526_1.fastq.gz" TargetMode="External"/><Relationship Id="rId158" Type="http://schemas.openxmlformats.org/officeDocument/2006/relationships/hyperlink" Target="https://www.nature.com/articles/srep20328" TargetMode="External"/><Relationship Id="rId157" Type="http://schemas.openxmlformats.org/officeDocument/2006/relationships/hyperlink" Target="https://www.ncbi.nlm.nih.gov/bioproject/?Db=bioproject&amp;DbFrom=pmc&amp;Cmd=Link&amp;LinkName=pmc_bioproject&amp;IdsFromResult=4742856" TargetMode="External"/><Relationship Id="rId156" Type="http://schemas.openxmlformats.org/officeDocument/2006/relationships/hyperlink" Target="ftp://ftp.sra.ebi.ac.uk/vol1/fastq/SRR297/005/SRR2976525/SRR2976525_2.fastq.gz" TargetMode="External"/><Relationship Id="rId155" Type="http://schemas.openxmlformats.org/officeDocument/2006/relationships/hyperlink" Target="ftp://ftp.sra.ebi.ac.uk/vol1/fastq/SRR297/005/SRR2976525/SRR2976525_1.fastq.gz" TargetMode="External"/><Relationship Id="rId1510" Type="http://schemas.openxmlformats.org/officeDocument/2006/relationships/hyperlink" Target="ftp://ftp.sra.ebi.ac.uk/vol1/fastq/SRR367/000/SRR3679530/SRR3679530_2.fastq.gz" TargetMode="External"/><Relationship Id="rId1511" Type="http://schemas.openxmlformats.org/officeDocument/2006/relationships/hyperlink" Target="https://www.ncbi.nlm.nih.gov/sra?linkname=bioproject_sra_all&amp;from_uid=326068" TargetMode="External"/><Relationship Id="rId1512" Type="http://schemas.openxmlformats.org/officeDocument/2006/relationships/hyperlink" Target="https://www.ncbi.nlm.nih.gov/pmc/articles/PMC5274700/" TargetMode="External"/><Relationship Id="rId1513" Type="http://schemas.openxmlformats.org/officeDocument/2006/relationships/hyperlink" Target="ftp://ftp.sra.ebi.ac.uk/vol1/fastq/SRR367/009/SRR3679529/SRR3679529_1.fastq.gz" TargetMode="External"/><Relationship Id="rId1514" Type="http://schemas.openxmlformats.org/officeDocument/2006/relationships/hyperlink" Target="ftp://ftp.sra.ebi.ac.uk/vol1/fastq/SRR367/009/SRR3679529/SRR3679529_2.fastq.gz" TargetMode="External"/><Relationship Id="rId1515" Type="http://schemas.openxmlformats.org/officeDocument/2006/relationships/hyperlink" Target="https://www.ncbi.nlm.nih.gov/sra?linkname=bioproject_sra_all&amp;from_uid=326068" TargetMode="External"/><Relationship Id="rId1516" Type="http://schemas.openxmlformats.org/officeDocument/2006/relationships/hyperlink" Target="https://www.ncbi.nlm.nih.gov/pmc/articles/PMC5274700/" TargetMode="External"/><Relationship Id="rId1517" Type="http://schemas.openxmlformats.org/officeDocument/2006/relationships/hyperlink" Target="ftp://ftp.sra.ebi.ac.uk/vol1/fastq/SRR367/008/SRR3679528/SRR3679528_1.fastq.gz" TargetMode="External"/><Relationship Id="rId1518" Type="http://schemas.openxmlformats.org/officeDocument/2006/relationships/hyperlink" Target="ftp://ftp.sra.ebi.ac.uk/vol1/fastq/SRR367/008/SRR3679528/SRR3679528_2.fastq.gz" TargetMode="External"/><Relationship Id="rId1519" Type="http://schemas.openxmlformats.org/officeDocument/2006/relationships/hyperlink" Target="https://www.ncbi.nlm.nih.gov/sra?linkname=bioproject_sra_all&amp;from_uid=326068" TargetMode="External"/><Relationship Id="rId1500" Type="http://schemas.openxmlformats.org/officeDocument/2006/relationships/hyperlink" Target="https://www.ncbi.nlm.nih.gov/pmc/articles/PMC5274700/" TargetMode="External"/><Relationship Id="rId1501" Type="http://schemas.openxmlformats.org/officeDocument/2006/relationships/hyperlink" Target="ftp://ftp.sra.ebi.ac.uk/vol1/fastq/SRR367/002/SRR3679532/SRR3679532_1.fastq.gz" TargetMode="External"/><Relationship Id="rId1502" Type="http://schemas.openxmlformats.org/officeDocument/2006/relationships/hyperlink" Target="ftp://ftp.sra.ebi.ac.uk/vol1/fastq/SRR367/002/SRR3679532/SRR3679532_2.fastq.gz" TargetMode="External"/><Relationship Id="rId1503" Type="http://schemas.openxmlformats.org/officeDocument/2006/relationships/hyperlink" Target="https://www.ncbi.nlm.nih.gov/sra?linkname=bioproject_sra_all&amp;from_uid=326068" TargetMode="External"/><Relationship Id="rId1504" Type="http://schemas.openxmlformats.org/officeDocument/2006/relationships/hyperlink" Target="https://www.ncbi.nlm.nih.gov/pmc/articles/PMC5274700/" TargetMode="External"/><Relationship Id="rId1505" Type="http://schemas.openxmlformats.org/officeDocument/2006/relationships/hyperlink" Target="ftp://ftp.sra.ebi.ac.uk/vol1/fastq/SRR367/001/SRR3679531/SRR3679531_1.fastq.gz" TargetMode="External"/><Relationship Id="rId1506" Type="http://schemas.openxmlformats.org/officeDocument/2006/relationships/hyperlink" Target="ftp://ftp.sra.ebi.ac.uk/vol1/fastq/SRR367/001/SRR3679531/SRR3679531_2.fastq.gz" TargetMode="External"/><Relationship Id="rId1507" Type="http://schemas.openxmlformats.org/officeDocument/2006/relationships/hyperlink" Target="https://www.ncbi.nlm.nih.gov/sra?linkname=bioproject_sra_all&amp;from_uid=326068" TargetMode="External"/><Relationship Id="rId1508" Type="http://schemas.openxmlformats.org/officeDocument/2006/relationships/hyperlink" Target="https://www.ncbi.nlm.nih.gov/pmc/articles/PMC5274700/" TargetMode="External"/><Relationship Id="rId1509" Type="http://schemas.openxmlformats.org/officeDocument/2006/relationships/hyperlink" Target="ftp://ftp.sra.ebi.ac.uk/vol1/fastq/SRR367/000/SRR3679530/SRR3679530_1.fastq.gz" TargetMode="External"/><Relationship Id="rId1576" Type="http://schemas.openxmlformats.org/officeDocument/2006/relationships/hyperlink" Target="https://www.ncbi.nlm.nih.gov/pubmed?Db=pubmed&amp;DbFrom=bioproject&amp;Cmd=Link&amp;LinkName=bioproject_pubmed&amp;LinkReadableName=PubMed&amp;ordinalpos=1&amp;IdsFromResult=308582" TargetMode="External"/><Relationship Id="rId1577" Type="http://schemas.openxmlformats.org/officeDocument/2006/relationships/hyperlink" Target="ftp://ftp.sra.ebi.ac.uk/vol1/fastq/SRR309/009/SRR3098579/SRR3098579_1.fastq.gz" TargetMode="External"/><Relationship Id="rId1578" Type="http://schemas.openxmlformats.org/officeDocument/2006/relationships/hyperlink" Target="ftp://ftp.sra.ebi.ac.uk/vol1/fastq/SRR309/009/SRR3098579/SRR3098579_2.fastq.gz" TargetMode="External"/><Relationship Id="rId1579" Type="http://schemas.openxmlformats.org/officeDocument/2006/relationships/drawing" Target="../drawings/drawing1.xml"/><Relationship Id="rId509" Type="http://schemas.openxmlformats.org/officeDocument/2006/relationships/hyperlink" Target="https://www.ncbi.nlm.nih.gov/sra?LinkName=pubmed_sra&amp;from_uid=27880902" TargetMode="External"/><Relationship Id="rId508" Type="http://schemas.openxmlformats.org/officeDocument/2006/relationships/hyperlink" Target="ftp://ftp.sra.ebi.ac.uk/vol1/fastq/SRR313/005/SRR3139115/SRR3139115_2.fastq.gz" TargetMode="External"/><Relationship Id="rId503" Type="http://schemas.openxmlformats.org/officeDocument/2006/relationships/hyperlink" Target="ftp://ftp.sra.ebi.ac.uk/vol1/fastq/SRR313/007/SRR3139117/SRR3139117_1.fastq.gz" TargetMode="External"/><Relationship Id="rId987" Type="http://schemas.openxmlformats.org/officeDocument/2006/relationships/hyperlink" Target="https://www.ncbi.nlm.nih.gov/pmc/articles/PMC4749159/" TargetMode="External"/><Relationship Id="rId502" Type="http://schemas.openxmlformats.org/officeDocument/2006/relationships/hyperlink" Target="https://www.ncbi.nlm.nih.gov/pubmed/27880902" TargetMode="External"/><Relationship Id="rId986" Type="http://schemas.openxmlformats.org/officeDocument/2006/relationships/hyperlink" Target="https://www.ncbi.nlm.nih.gov/sra?linkname=bioproject_sra_all&amp;from_uid=294660" TargetMode="External"/><Relationship Id="rId501" Type="http://schemas.openxmlformats.org/officeDocument/2006/relationships/hyperlink" Target="https://www.ncbi.nlm.nih.gov/sra?LinkName=pubmed_sra&amp;from_uid=27880902" TargetMode="External"/><Relationship Id="rId985" Type="http://schemas.openxmlformats.org/officeDocument/2006/relationships/hyperlink" Target="ftp://ftp.sra.ebi.ac.uk/vol1/fastq/SRR223/004/SRR2239194/SRR2239194.fastq.gz" TargetMode="External"/><Relationship Id="rId500" Type="http://schemas.openxmlformats.org/officeDocument/2006/relationships/hyperlink" Target="ftp://ftp.sra.ebi.ac.uk/vol1/fastq/SRR313/009/SRR3139119/SRR3139119_2.fastq.gz" TargetMode="External"/><Relationship Id="rId984" Type="http://schemas.openxmlformats.org/officeDocument/2006/relationships/hyperlink" Target="https://www.ncbi.nlm.nih.gov/pmc/articles/PMC4749159/" TargetMode="External"/><Relationship Id="rId507" Type="http://schemas.openxmlformats.org/officeDocument/2006/relationships/hyperlink" Target="ftp://ftp.sra.ebi.ac.uk/vol1/fastq/SRR313/005/SRR3139115/SRR3139115_1.fastq.gz" TargetMode="External"/><Relationship Id="rId506" Type="http://schemas.openxmlformats.org/officeDocument/2006/relationships/hyperlink" Target="https://www.ncbi.nlm.nih.gov/pubmed/27880902" TargetMode="External"/><Relationship Id="rId505" Type="http://schemas.openxmlformats.org/officeDocument/2006/relationships/hyperlink" Target="https://www.ncbi.nlm.nih.gov/sra?LinkName=pubmed_sra&amp;from_uid=27880902" TargetMode="External"/><Relationship Id="rId989" Type="http://schemas.openxmlformats.org/officeDocument/2006/relationships/hyperlink" Target="https://www.ncbi.nlm.nih.gov/sra?linkname=bioproject_sra_all&amp;from_uid=294660" TargetMode="External"/><Relationship Id="rId504" Type="http://schemas.openxmlformats.org/officeDocument/2006/relationships/hyperlink" Target="ftp://ftp.sra.ebi.ac.uk/vol1/fastq/SRR313/007/SRR3139117/SRR3139117_2.fastq.gz" TargetMode="External"/><Relationship Id="rId988" Type="http://schemas.openxmlformats.org/officeDocument/2006/relationships/hyperlink" Target="ftp://ftp.sra.ebi.ac.uk/vol1/fastq/SRR223/003/SRR2239193/SRR2239193.fastq.gz" TargetMode="External"/><Relationship Id="rId1570" Type="http://schemas.openxmlformats.org/officeDocument/2006/relationships/hyperlink" Target="ftp://ftp.sra.ebi.ac.uk/vol1/fastq/SRR309/001/SRR3098581/SRR3098581_2.fastq.gz" TargetMode="External"/><Relationship Id="rId1571" Type="http://schemas.openxmlformats.org/officeDocument/2006/relationships/hyperlink" Target="https://www.ncbi.nlm.nih.gov/bioproject/PRJNA308582" TargetMode="External"/><Relationship Id="rId983" Type="http://schemas.openxmlformats.org/officeDocument/2006/relationships/hyperlink" Target="https://www.ncbi.nlm.nih.gov/sra?linkname=bioproject_sra_all&amp;from_uid=294660" TargetMode="External"/><Relationship Id="rId1572" Type="http://schemas.openxmlformats.org/officeDocument/2006/relationships/hyperlink" Target="https://www.ncbi.nlm.nih.gov/pubmed?Db=pubmed&amp;DbFrom=bioproject&amp;Cmd=Link&amp;LinkName=bioproject_pubmed&amp;LinkReadableName=PubMed&amp;ordinalpos=1&amp;IdsFromResult=308582" TargetMode="External"/><Relationship Id="rId982" Type="http://schemas.openxmlformats.org/officeDocument/2006/relationships/hyperlink" Target="ftp://ftp.sra.ebi.ac.uk/vol1/fastq/SRR223/005/SRR2239195/SRR2239195.fastq.gz" TargetMode="External"/><Relationship Id="rId1573" Type="http://schemas.openxmlformats.org/officeDocument/2006/relationships/hyperlink" Target="ftp://ftp.sra.ebi.ac.uk/vol1/fastq/SRR309/000/SRR3098580/SRR3098580_1.fastq.gz" TargetMode="External"/><Relationship Id="rId981" Type="http://schemas.openxmlformats.org/officeDocument/2006/relationships/hyperlink" Target="https://www.ncbi.nlm.nih.gov/pmc/articles/PMC4749159/" TargetMode="External"/><Relationship Id="rId1574" Type="http://schemas.openxmlformats.org/officeDocument/2006/relationships/hyperlink" Target="ftp://ftp.sra.ebi.ac.uk/vol1/fastq/SRR309/000/SRR3098580/SRR3098580_2.fastq.gz" TargetMode="External"/><Relationship Id="rId980" Type="http://schemas.openxmlformats.org/officeDocument/2006/relationships/hyperlink" Target="https://www.ncbi.nlm.nih.gov/sra?linkname=bioproject_sra_all&amp;from_uid=294660" TargetMode="External"/><Relationship Id="rId1575" Type="http://schemas.openxmlformats.org/officeDocument/2006/relationships/hyperlink" Target="https://www.ncbi.nlm.nih.gov/bioproject/PRJNA308582" TargetMode="External"/><Relationship Id="rId1565" Type="http://schemas.openxmlformats.org/officeDocument/2006/relationships/hyperlink" Target="ftp://ftp.sra.ebi.ac.uk/vol1/fastq/SRR309/002/SRR3098582/SRR3098582_1.fastq.gz" TargetMode="External"/><Relationship Id="rId1566" Type="http://schemas.openxmlformats.org/officeDocument/2006/relationships/hyperlink" Target="ftp://ftp.sra.ebi.ac.uk/vol1/fastq/SRR309/002/SRR3098582/SRR3098582_2.fastq.gz" TargetMode="External"/><Relationship Id="rId1567" Type="http://schemas.openxmlformats.org/officeDocument/2006/relationships/hyperlink" Target="https://www.ncbi.nlm.nih.gov/bioproject/PRJNA308582" TargetMode="External"/><Relationship Id="rId1568" Type="http://schemas.openxmlformats.org/officeDocument/2006/relationships/hyperlink" Target="https://www.ncbi.nlm.nih.gov/pubmed?Db=pubmed&amp;DbFrom=bioproject&amp;Cmd=Link&amp;LinkName=bioproject_pubmed&amp;LinkReadableName=PubMed&amp;ordinalpos=1&amp;IdsFromResult=308582" TargetMode="External"/><Relationship Id="rId1569" Type="http://schemas.openxmlformats.org/officeDocument/2006/relationships/hyperlink" Target="ftp://ftp.sra.ebi.ac.uk/vol1/fastq/SRR309/001/SRR3098581/SRR3098581_1.fastq.gz" TargetMode="External"/><Relationship Id="rId976" Type="http://schemas.openxmlformats.org/officeDocument/2006/relationships/hyperlink" Target="ftp://ftp.sra.ebi.ac.uk/vol1/fastq/SRR223/007/SRR2239197/SRR2239197.fastq.gz" TargetMode="External"/><Relationship Id="rId975" Type="http://schemas.openxmlformats.org/officeDocument/2006/relationships/hyperlink" Target="https://www.ncbi.nlm.nih.gov/pmc/articles/PMC4749159/" TargetMode="External"/><Relationship Id="rId974" Type="http://schemas.openxmlformats.org/officeDocument/2006/relationships/hyperlink" Target="https://www.ncbi.nlm.nih.gov/sra?linkname=bioproject_sra_all&amp;from_uid=294660" TargetMode="External"/><Relationship Id="rId973" Type="http://schemas.openxmlformats.org/officeDocument/2006/relationships/hyperlink" Target="ftp://ftp.sra.ebi.ac.uk/vol1/fastq/SRR504/002/SRR5045902/SRR5045902.fastq.gz" TargetMode="External"/><Relationship Id="rId979" Type="http://schemas.openxmlformats.org/officeDocument/2006/relationships/hyperlink" Target="ftp://ftp.sra.ebi.ac.uk/vol1/fastq/SRR223/006/SRR2239196/SRR2239196.fastq.gz" TargetMode="External"/><Relationship Id="rId978" Type="http://schemas.openxmlformats.org/officeDocument/2006/relationships/hyperlink" Target="https://www.ncbi.nlm.nih.gov/pmc/articles/PMC4749159/" TargetMode="External"/><Relationship Id="rId977" Type="http://schemas.openxmlformats.org/officeDocument/2006/relationships/hyperlink" Target="https://www.ncbi.nlm.nih.gov/sra?linkname=bioproject_sra_all&amp;from_uid=294660" TargetMode="External"/><Relationship Id="rId1560" Type="http://schemas.openxmlformats.org/officeDocument/2006/relationships/hyperlink" Target="https://www.sciencedirect.com/science/article/pii/S0925443916300515" TargetMode="External"/><Relationship Id="rId972" Type="http://schemas.openxmlformats.org/officeDocument/2006/relationships/hyperlink" Target="https://genome.cshlp.org/content/27/7/1195.full.pdf+html?sid=0d88f27a-e26f-40b5-a0e0-5a19ac00cc6a" TargetMode="External"/><Relationship Id="rId1561" Type="http://schemas.openxmlformats.org/officeDocument/2006/relationships/hyperlink" Target="ftp://ftp.sra.ebi.ac.uk/vol1/fastq/SRR212/003/SRR2125733/SRR2125733_1.fastq.gz" TargetMode="External"/><Relationship Id="rId971" Type="http://schemas.openxmlformats.org/officeDocument/2006/relationships/hyperlink" Target="https://www.ncbi.nlm.nih.gov/bioproject/?term=GSE90462" TargetMode="External"/><Relationship Id="rId1562" Type="http://schemas.openxmlformats.org/officeDocument/2006/relationships/hyperlink" Target="ftp://ftp.sra.ebi.ac.uk/vol1/fastq/SRR212/003/SRR2125733/SRR2125733_2.fastq.gz" TargetMode="External"/><Relationship Id="rId970" Type="http://schemas.openxmlformats.org/officeDocument/2006/relationships/hyperlink" Target="ftp://ftp.sra.ebi.ac.uk/vol1/fastq/SRR504/001/SRR5045901/SRR5045901.fastq.gz" TargetMode="External"/><Relationship Id="rId1563" Type="http://schemas.openxmlformats.org/officeDocument/2006/relationships/hyperlink" Target="https://www.ncbi.nlm.nih.gov/bioproject/PRJNA308582" TargetMode="External"/><Relationship Id="rId1564" Type="http://schemas.openxmlformats.org/officeDocument/2006/relationships/hyperlink" Target="https://www.ncbi.nlm.nih.gov/pubmed?Db=pubmed&amp;DbFrom=bioproject&amp;Cmd=Link&amp;LinkName=bioproject_pubmed&amp;LinkReadableName=PubMed&amp;ordinalpos=1&amp;IdsFromResult=308582" TargetMode="External"/><Relationship Id="rId1114" Type="http://schemas.openxmlformats.org/officeDocument/2006/relationships/hyperlink" Target="ftp://ftp.sra.ebi.ac.uk/vol1/fastq/ERR830/ERR830317/ERR830317_2.fastq.gz" TargetMode="External"/><Relationship Id="rId1115" Type="http://schemas.openxmlformats.org/officeDocument/2006/relationships/hyperlink" Target="https://www.ncbi.nlm.nih.gov/pmc/articles/PMC5690287/" TargetMode="External"/><Relationship Id="rId1116" Type="http://schemas.openxmlformats.org/officeDocument/2006/relationships/hyperlink" Target="ftp://ftp.sra.ebi.ac.uk/vol1/fastq/ERR830/ERR830316/ERR830316_1.fastq.gz" TargetMode="External"/><Relationship Id="rId1117" Type="http://schemas.openxmlformats.org/officeDocument/2006/relationships/hyperlink" Target="ftp://ftp.sra.ebi.ac.uk/vol1/fastq/ERR830/ERR830316/ERR830316_2.fastq.gz" TargetMode="External"/><Relationship Id="rId1118" Type="http://schemas.openxmlformats.org/officeDocument/2006/relationships/hyperlink" Target="https://www.ncbi.nlm.nih.gov/pmc/articles/PMC5690287/" TargetMode="External"/><Relationship Id="rId1119" Type="http://schemas.openxmlformats.org/officeDocument/2006/relationships/hyperlink" Target="ftp://ftp.sra.ebi.ac.uk/vol1/fastq/ERR830/ERR830315/ERR830315_1.fastq.gz" TargetMode="External"/><Relationship Id="rId525" Type="http://schemas.openxmlformats.org/officeDocument/2006/relationships/hyperlink" Target="https://www.ncbi.nlm.nih.gov/sra?LinkName=pubmed_sra&amp;from_uid=27880902" TargetMode="External"/><Relationship Id="rId524" Type="http://schemas.openxmlformats.org/officeDocument/2006/relationships/hyperlink" Target="ftp://ftp.sra.ebi.ac.uk/vol1/fastq/SRR313/007/SRR3139107/SRR3139107_2.fastq.gz" TargetMode="External"/><Relationship Id="rId523" Type="http://schemas.openxmlformats.org/officeDocument/2006/relationships/hyperlink" Target="ftp://ftp.sra.ebi.ac.uk/vol1/fastq/SRR313/007/SRR3139107/SRR3139107_1.fastq.gz" TargetMode="External"/><Relationship Id="rId522" Type="http://schemas.openxmlformats.org/officeDocument/2006/relationships/hyperlink" Target="https://www.ncbi.nlm.nih.gov/pubmed/27880902" TargetMode="External"/><Relationship Id="rId529" Type="http://schemas.openxmlformats.org/officeDocument/2006/relationships/hyperlink" Target="https://www.ncbi.nlm.nih.gov/sra?linkname=bioproject_sra_all&amp;from_uid=302080" TargetMode="External"/><Relationship Id="rId528" Type="http://schemas.openxmlformats.org/officeDocument/2006/relationships/hyperlink" Target="ftp://ftp.sra.ebi.ac.uk/vol1/fastq/SRR313/005/SRR3139105/SRR3139105_2.fastq.gz" TargetMode="External"/><Relationship Id="rId527" Type="http://schemas.openxmlformats.org/officeDocument/2006/relationships/hyperlink" Target="ftp://ftp.sra.ebi.ac.uk/vol1/fastq/SRR313/005/SRR3139105/SRR3139105_1.fastq.gz" TargetMode="External"/><Relationship Id="rId526" Type="http://schemas.openxmlformats.org/officeDocument/2006/relationships/hyperlink" Target="https://www.ncbi.nlm.nih.gov/pubmed/27880902" TargetMode="External"/><Relationship Id="rId521" Type="http://schemas.openxmlformats.org/officeDocument/2006/relationships/hyperlink" Target="https://www.ncbi.nlm.nih.gov/sra?LinkName=pubmed_sra&amp;from_uid=27880902" TargetMode="External"/><Relationship Id="rId1110" Type="http://schemas.openxmlformats.org/officeDocument/2006/relationships/hyperlink" Target="ftp://ftp.sra.ebi.ac.uk/vol1/fastq/ERR830/ERR830318/ERR830318_1.fastq.gz" TargetMode="External"/><Relationship Id="rId520" Type="http://schemas.openxmlformats.org/officeDocument/2006/relationships/hyperlink" Target="ftp://ftp.sra.ebi.ac.uk/vol1/fastq/SRR313/009/SRR3139109/SRR3139109_2.fastq.gz" TargetMode="External"/><Relationship Id="rId1111" Type="http://schemas.openxmlformats.org/officeDocument/2006/relationships/hyperlink" Target="ftp://ftp.sra.ebi.ac.uk/vol1/fastq/ERR830/ERR830318/ERR830318_2.fastq.gz" TargetMode="External"/><Relationship Id="rId1112" Type="http://schemas.openxmlformats.org/officeDocument/2006/relationships/hyperlink" Target="https://www.ncbi.nlm.nih.gov/pmc/articles/PMC5690287/" TargetMode="External"/><Relationship Id="rId1113" Type="http://schemas.openxmlformats.org/officeDocument/2006/relationships/hyperlink" Target="ftp://ftp.sra.ebi.ac.uk/vol1/fastq/ERR830/ERR830317/ERR830317_1.fastq.gz" TargetMode="External"/><Relationship Id="rId1103" Type="http://schemas.openxmlformats.org/officeDocument/2006/relationships/hyperlink" Target="ftp://ftp.sra.ebi.ac.uk/vol1/fastq/ERR144/001/ERR1442591/ERR1442591_2.fastq.gz" TargetMode="External"/><Relationship Id="rId1104" Type="http://schemas.openxmlformats.org/officeDocument/2006/relationships/hyperlink" Target="https://www.ncbi.nlm.nih.gov/bioproject/?term=PRJEB7244" TargetMode="External"/><Relationship Id="rId1105" Type="http://schemas.openxmlformats.org/officeDocument/2006/relationships/hyperlink" Target="https://www.ncbi.nlm.nih.gov/pmc/articles/PMC5690287/" TargetMode="External"/><Relationship Id="rId1106" Type="http://schemas.openxmlformats.org/officeDocument/2006/relationships/hyperlink" Target="ftp://ftp.sra.ebi.ac.uk/vol1/fastq/ERR830/ERR830319/ERR830319_1.fastq.gz" TargetMode="External"/><Relationship Id="rId1107" Type="http://schemas.openxmlformats.org/officeDocument/2006/relationships/hyperlink" Target="ftp://ftp.sra.ebi.ac.uk/vol1/fastq/ERR830/ERR830319/ERR830319_2.fastq.gz" TargetMode="External"/><Relationship Id="rId1108" Type="http://schemas.openxmlformats.org/officeDocument/2006/relationships/hyperlink" Target="https://www.ncbi.nlm.nih.gov/bioproject/?term=PRJEB7244" TargetMode="External"/><Relationship Id="rId1109" Type="http://schemas.openxmlformats.org/officeDocument/2006/relationships/hyperlink" Target="https://www.ncbi.nlm.nih.gov/pmc/articles/PMC5690287/" TargetMode="External"/><Relationship Id="rId519" Type="http://schemas.openxmlformats.org/officeDocument/2006/relationships/hyperlink" Target="ftp://ftp.sra.ebi.ac.uk/vol1/fastq/SRR313/009/SRR3139109/SRR3139109_1.fastq.gz" TargetMode="External"/><Relationship Id="rId514" Type="http://schemas.openxmlformats.org/officeDocument/2006/relationships/hyperlink" Target="https://www.ncbi.nlm.nih.gov/pubmed/27880902" TargetMode="External"/><Relationship Id="rId998" Type="http://schemas.openxmlformats.org/officeDocument/2006/relationships/hyperlink" Target="https://www.ncbi.nlm.nih.gov/sra?linkname=bioproject_sra_all&amp;from_uid=294660" TargetMode="External"/><Relationship Id="rId513" Type="http://schemas.openxmlformats.org/officeDocument/2006/relationships/hyperlink" Target="https://www.ncbi.nlm.nih.gov/sra?LinkName=pubmed_sra&amp;from_uid=27880902" TargetMode="External"/><Relationship Id="rId997" Type="http://schemas.openxmlformats.org/officeDocument/2006/relationships/hyperlink" Target="ftp://ftp.sra.ebi.ac.uk/vol1/fastq/SRR223/008/SRR2239188/SRR2239188.fastq.gz" TargetMode="External"/><Relationship Id="rId512" Type="http://schemas.openxmlformats.org/officeDocument/2006/relationships/hyperlink" Target="ftp://ftp.sra.ebi.ac.uk/vol1/fastq/SRR313/003/SRR3139113/SRR3139113_2.fastq.gz" TargetMode="External"/><Relationship Id="rId996" Type="http://schemas.openxmlformats.org/officeDocument/2006/relationships/hyperlink" Target="https://www.ncbi.nlm.nih.gov/pmc/articles/PMC4749159/" TargetMode="External"/><Relationship Id="rId511" Type="http://schemas.openxmlformats.org/officeDocument/2006/relationships/hyperlink" Target="ftp://ftp.sra.ebi.ac.uk/vol1/fastq/SRR313/003/SRR3139113/SRR3139113_1.fastq.gz" TargetMode="External"/><Relationship Id="rId995" Type="http://schemas.openxmlformats.org/officeDocument/2006/relationships/hyperlink" Target="https://www.ncbi.nlm.nih.gov/sra?linkname=bioproject_sra_all&amp;from_uid=294660" TargetMode="External"/><Relationship Id="rId518" Type="http://schemas.openxmlformats.org/officeDocument/2006/relationships/hyperlink" Target="https://www.ncbi.nlm.nih.gov/pubmed/27880902" TargetMode="External"/><Relationship Id="rId517" Type="http://schemas.openxmlformats.org/officeDocument/2006/relationships/hyperlink" Target="https://www.ncbi.nlm.nih.gov/sra?LinkName=pubmed_sra&amp;from_uid=27880902" TargetMode="External"/><Relationship Id="rId516" Type="http://schemas.openxmlformats.org/officeDocument/2006/relationships/hyperlink" Target="ftp://ftp.sra.ebi.ac.uk/vol1/fastq/SRR313/001/SRR3139111/SRR3139111_2.fastq.gz" TargetMode="External"/><Relationship Id="rId515" Type="http://schemas.openxmlformats.org/officeDocument/2006/relationships/hyperlink" Target="ftp://ftp.sra.ebi.ac.uk/vol1/fastq/SRR313/001/SRR3139111/SRR3139111_1.fastq.gz" TargetMode="External"/><Relationship Id="rId999" Type="http://schemas.openxmlformats.org/officeDocument/2006/relationships/hyperlink" Target="https://www.ncbi.nlm.nih.gov/pmc/articles/PMC4749159/" TargetMode="External"/><Relationship Id="rId990" Type="http://schemas.openxmlformats.org/officeDocument/2006/relationships/hyperlink" Target="https://www.ncbi.nlm.nih.gov/pmc/articles/PMC4749159/" TargetMode="External"/><Relationship Id="rId510" Type="http://schemas.openxmlformats.org/officeDocument/2006/relationships/hyperlink" Target="https://www.ncbi.nlm.nih.gov/pubmed/27880902" TargetMode="External"/><Relationship Id="rId994" Type="http://schemas.openxmlformats.org/officeDocument/2006/relationships/hyperlink" Target="ftp://ftp.sra.ebi.ac.uk/vol1/fastq/SRR223/000/SRR2239190/SRR2239190.fastq.gz" TargetMode="External"/><Relationship Id="rId993" Type="http://schemas.openxmlformats.org/officeDocument/2006/relationships/hyperlink" Target="https://www.ncbi.nlm.nih.gov/pmc/articles/PMC4749159/" TargetMode="External"/><Relationship Id="rId1100" Type="http://schemas.openxmlformats.org/officeDocument/2006/relationships/hyperlink" Target="https://www.ncbi.nlm.nih.gov/bioproject/?term=PRJEB12982" TargetMode="External"/><Relationship Id="rId992" Type="http://schemas.openxmlformats.org/officeDocument/2006/relationships/hyperlink" Target="https://www.ncbi.nlm.nih.gov/sra?linkname=bioproject_sra_all&amp;from_uid=294660" TargetMode="External"/><Relationship Id="rId1101" Type="http://schemas.openxmlformats.org/officeDocument/2006/relationships/hyperlink" Target="https://www.ncbi.nlm.nih.gov/pmc/articles/PMC5690287/" TargetMode="External"/><Relationship Id="rId991" Type="http://schemas.openxmlformats.org/officeDocument/2006/relationships/hyperlink" Target="ftp://ftp.sra.ebi.ac.uk/vol1/fastq/SRR223/002/SRR2239192/SRR2239192.fastq.gz" TargetMode="External"/><Relationship Id="rId1102" Type="http://schemas.openxmlformats.org/officeDocument/2006/relationships/hyperlink" Target="ftp://ftp.sra.ebi.ac.uk/vol1/fastq/ERR144/001/ERR1442591/ERR1442591_1.fastq.gz" TargetMode="External"/><Relationship Id="rId1532" Type="http://schemas.openxmlformats.org/officeDocument/2006/relationships/hyperlink" Target="https://www.ncbi.nlm.nih.gov/pmc/articles/PMC5274700/" TargetMode="External"/><Relationship Id="rId1533" Type="http://schemas.openxmlformats.org/officeDocument/2006/relationships/hyperlink" Target="ftp://ftp.sra.ebi.ac.uk/vol1/fastq/SRR367/004/SRR3679524/SRR3679524_1.fastq.gz" TargetMode="External"/><Relationship Id="rId1534" Type="http://schemas.openxmlformats.org/officeDocument/2006/relationships/hyperlink" Target="ftp://ftp.sra.ebi.ac.uk/vol1/fastq/SRR367/004/SRR3679524/SRR3679524_2.fastq.gz" TargetMode="External"/><Relationship Id="rId1535" Type="http://schemas.openxmlformats.org/officeDocument/2006/relationships/hyperlink" Target="https://www.ncbi.nlm.nih.gov/sra?linkname=bioproject_sra_all&amp;from_uid=326068" TargetMode="External"/><Relationship Id="rId1536" Type="http://schemas.openxmlformats.org/officeDocument/2006/relationships/hyperlink" Target="https://www.ncbi.nlm.nih.gov/pmc/articles/PMC5274700/" TargetMode="External"/><Relationship Id="rId1537" Type="http://schemas.openxmlformats.org/officeDocument/2006/relationships/hyperlink" Target="ftp://ftp.sra.ebi.ac.uk/vol1/fastq/SRR367/003/SRR3679523/SRR3679523_1.fastq.gz" TargetMode="External"/><Relationship Id="rId1538" Type="http://schemas.openxmlformats.org/officeDocument/2006/relationships/hyperlink" Target="ftp://ftp.sra.ebi.ac.uk/vol1/fastq/SRR367/003/SRR3679523/SRR3679523_2.fastq.gz" TargetMode="External"/><Relationship Id="rId1539" Type="http://schemas.openxmlformats.org/officeDocument/2006/relationships/hyperlink" Target="https://www.ncbi.nlm.nih.gov/sra?linkname=bioproject_sra_all&amp;from_uid=326068" TargetMode="External"/><Relationship Id="rId949" Type="http://schemas.openxmlformats.org/officeDocument/2006/relationships/hyperlink" Target="ftp://ftp.sra.ebi.ac.uk/vol1/fastq/SRR504/004/SRR5045894/SRR5045894.fastq.gz" TargetMode="External"/><Relationship Id="rId948" Type="http://schemas.openxmlformats.org/officeDocument/2006/relationships/hyperlink" Target="https://genome.cshlp.org/content/27/7/1195.full.pdf+html?sid=0d88f27a-e26f-40b5-a0e0-5a19ac00cc6a" TargetMode="External"/><Relationship Id="rId943" Type="http://schemas.openxmlformats.org/officeDocument/2006/relationships/hyperlink" Target="ftp://ftp.sra.ebi.ac.uk/vol1/fastq/SRR315/000/SRR3159070/SRR3159070.fastq.gz" TargetMode="External"/><Relationship Id="rId942" Type="http://schemas.openxmlformats.org/officeDocument/2006/relationships/hyperlink" Target="https://sci-hub.tw/https://www.sciencedirect.com/science/article/pii/S0166445X17301686?via%3Dihub" TargetMode="External"/><Relationship Id="rId941" Type="http://schemas.openxmlformats.org/officeDocument/2006/relationships/hyperlink" Target="https://www.ncbi.nlm.nih.gov/sra?linkname=bioproject_sra_all&amp;from_uid=311350" TargetMode="External"/><Relationship Id="rId940" Type="http://schemas.openxmlformats.org/officeDocument/2006/relationships/hyperlink" Target="ftp://ftp.sra.ebi.ac.uk/vol1/fastq/SRR315/001/SRR3159071/SRR3159071.fastq.gz" TargetMode="External"/><Relationship Id="rId947" Type="http://schemas.openxmlformats.org/officeDocument/2006/relationships/hyperlink" Target="https://www.ncbi.nlm.nih.gov/bioproject/?term=GSE90462" TargetMode="External"/><Relationship Id="rId946" Type="http://schemas.openxmlformats.org/officeDocument/2006/relationships/hyperlink" Target="ftp://ftp.sra.ebi.ac.uk/vol1/fastq/SRR504/003/SRR5045893/SRR5045893.fastq.gz" TargetMode="External"/><Relationship Id="rId945" Type="http://schemas.openxmlformats.org/officeDocument/2006/relationships/hyperlink" Target="https://genome.cshlp.org/content/27/7/1195.full.pdf+html?sid=0d88f27a-e26f-40b5-a0e0-5a19ac00cc6a" TargetMode="External"/><Relationship Id="rId944" Type="http://schemas.openxmlformats.org/officeDocument/2006/relationships/hyperlink" Target="https://www.ncbi.nlm.nih.gov/bioproject/?term=GSE90462" TargetMode="External"/><Relationship Id="rId1530" Type="http://schemas.openxmlformats.org/officeDocument/2006/relationships/hyperlink" Target="ftp://ftp.sra.ebi.ac.uk/vol1/fastq/SRR367/005/SRR3679525/SRR3679525_2.fastq.gz" TargetMode="External"/><Relationship Id="rId1531" Type="http://schemas.openxmlformats.org/officeDocument/2006/relationships/hyperlink" Target="https://www.ncbi.nlm.nih.gov/sra?linkname=bioproject_sra_all&amp;from_uid=326068" TargetMode="External"/><Relationship Id="rId1521" Type="http://schemas.openxmlformats.org/officeDocument/2006/relationships/hyperlink" Target="ftp://ftp.sra.ebi.ac.uk/vol1/fastq/SRR367/007/SRR3679527/SRR3679527_1.fastq.gz" TargetMode="External"/><Relationship Id="rId1522" Type="http://schemas.openxmlformats.org/officeDocument/2006/relationships/hyperlink" Target="ftp://ftp.sra.ebi.ac.uk/vol1/fastq/SRR367/007/SRR3679527/SRR3679527_2.fastq.gz" TargetMode="External"/><Relationship Id="rId1523" Type="http://schemas.openxmlformats.org/officeDocument/2006/relationships/hyperlink" Target="https://www.ncbi.nlm.nih.gov/sra?linkname=bioproject_sra_all&amp;from_uid=326068" TargetMode="External"/><Relationship Id="rId1524" Type="http://schemas.openxmlformats.org/officeDocument/2006/relationships/hyperlink" Target="https://www.ncbi.nlm.nih.gov/pmc/articles/PMC5274700/" TargetMode="External"/><Relationship Id="rId1525" Type="http://schemas.openxmlformats.org/officeDocument/2006/relationships/hyperlink" Target="ftp://ftp.sra.ebi.ac.uk/vol1/fastq/SRR367/006/SRR3679526/SRR3679526_1.fastq.gz" TargetMode="External"/><Relationship Id="rId1526" Type="http://schemas.openxmlformats.org/officeDocument/2006/relationships/hyperlink" Target="ftp://ftp.sra.ebi.ac.uk/vol1/fastq/SRR367/006/SRR3679526/SRR3679526_2.fastq.gz" TargetMode="External"/><Relationship Id="rId1527" Type="http://schemas.openxmlformats.org/officeDocument/2006/relationships/hyperlink" Target="https://www.ncbi.nlm.nih.gov/sra?linkname=bioproject_sra_all&amp;from_uid=326068" TargetMode="External"/><Relationship Id="rId1528" Type="http://schemas.openxmlformats.org/officeDocument/2006/relationships/hyperlink" Target="https://www.ncbi.nlm.nih.gov/pmc/articles/PMC5274700/" TargetMode="External"/><Relationship Id="rId1529" Type="http://schemas.openxmlformats.org/officeDocument/2006/relationships/hyperlink" Target="ftp://ftp.sra.ebi.ac.uk/vol1/fastq/SRR367/005/SRR3679525/SRR3679525_1.fastq.gz" TargetMode="External"/><Relationship Id="rId939" Type="http://schemas.openxmlformats.org/officeDocument/2006/relationships/hyperlink" Target="https://sci-hub.tw/https://www.sciencedirect.com/science/article/pii/S0166445X17301686?via%3Dihub" TargetMode="External"/><Relationship Id="rId938" Type="http://schemas.openxmlformats.org/officeDocument/2006/relationships/hyperlink" Target="https://www.ncbi.nlm.nih.gov/sra?linkname=bioproject_sra_all&amp;from_uid=311350" TargetMode="External"/><Relationship Id="rId937" Type="http://schemas.openxmlformats.org/officeDocument/2006/relationships/hyperlink" Target="ftp://ftp.sra.ebi.ac.uk/vol1/fastq/SRR315/002/SRR3159072/SRR3159072.fastq.gz" TargetMode="External"/><Relationship Id="rId932" Type="http://schemas.openxmlformats.org/officeDocument/2006/relationships/hyperlink" Target="https://www.ncbi.nlm.nih.gov/sra?linkname=bioproject_sra_all&amp;from_uid=311350" TargetMode="External"/><Relationship Id="rId931" Type="http://schemas.openxmlformats.org/officeDocument/2006/relationships/hyperlink" Target="ftp://ftp.sra.ebi.ac.uk/vol1/fastq/SRR315/004/SRR3159074/SRR3159074.fastq.gz" TargetMode="External"/><Relationship Id="rId930" Type="http://schemas.openxmlformats.org/officeDocument/2006/relationships/hyperlink" Target="https://sci-hub.tw/https://www.sciencedirect.com/science/article/pii/S0166445X17301686?via%3Dihub" TargetMode="External"/><Relationship Id="rId936" Type="http://schemas.openxmlformats.org/officeDocument/2006/relationships/hyperlink" Target="https://sci-hub.tw/https://www.sciencedirect.com/science/article/pii/S0166445X17301686?via%3Dihub" TargetMode="External"/><Relationship Id="rId935" Type="http://schemas.openxmlformats.org/officeDocument/2006/relationships/hyperlink" Target="https://www.ncbi.nlm.nih.gov/sra?linkname=bioproject_sra_all&amp;from_uid=311350" TargetMode="External"/><Relationship Id="rId934" Type="http://schemas.openxmlformats.org/officeDocument/2006/relationships/hyperlink" Target="ftp://ftp.sra.ebi.ac.uk/vol1/fastq/SRR315/003/SRR3159073/SRR3159073.fastq.gz" TargetMode="External"/><Relationship Id="rId933" Type="http://schemas.openxmlformats.org/officeDocument/2006/relationships/hyperlink" Target="https://sci-hub.tw/https://www.sciencedirect.com/science/article/pii/S0166445X17301686?via%3Dihub" TargetMode="External"/><Relationship Id="rId1520" Type="http://schemas.openxmlformats.org/officeDocument/2006/relationships/hyperlink" Target="https://www.ncbi.nlm.nih.gov/pmc/articles/PMC5274700/" TargetMode="External"/><Relationship Id="rId1554" Type="http://schemas.openxmlformats.org/officeDocument/2006/relationships/hyperlink" Target="ftp://ftp.sra.ebi.ac.uk/vol1/fastq/SRR212/005/SRR2125735/SRR2125735_2.fastq.gz" TargetMode="External"/><Relationship Id="rId1555" Type="http://schemas.openxmlformats.org/officeDocument/2006/relationships/hyperlink" Target="https://www.ncbi.nlm.nih.gov/bioproject/PRJNA290839" TargetMode="External"/><Relationship Id="rId1556" Type="http://schemas.openxmlformats.org/officeDocument/2006/relationships/hyperlink" Target="https://www.sciencedirect.com/science/article/pii/S0925443916300515" TargetMode="External"/><Relationship Id="rId1557" Type="http://schemas.openxmlformats.org/officeDocument/2006/relationships/hyperlink" Target="ftp://ftp.sra.ebi.ac.uk/vol1/fastq/SRR212/004/SRR2125734/SRR2125734_1.fastq.gz" TargetMode="External"/><Relationship Id="rId1558" Type="http://schemas.openxmlformats.org/officeDocument/2006/relationships/hyperlink" Target="ftp://ftp.sra.ebi.ac.uk/vol1/fastq/SRR212/004/SRR2125734/SRR2125734_2.fastq.gz" TargetMode="External"/><Relationship Id="rId1559" Type="http://schemas.openxmlformats.org/officeDocument/2006/relationships/hyperlink" Target="https://www.ncbi.nlm.nih.gov/bioproject/PRJNA290839" TargetMode="External"/><Relationship Id="rId965" Type="http://schemas.openxmlformats.org/officeDocument/2006/relationships/hyperlink" Target="https://www.ncbi.nlm.nih.gov/bioproject/?term=GSE90462" TargetMode="External"/><Relationship Id="rId964" Type="http://schemas.openxmlformats.org/officeDocument/2006/relationships/hyperlink" Target="ftp://ftp.sra.ebi.ac.uk/vol1/fastq/SRR504/009/SRR5045899/SRR5045899.fastq.gz" TargetMode="External"/><Relationship Id="rId963" Type="http://schemas.openxmlformats.org/officeDocument/2006/relationships/hyperlink" Target="https://genome.cshlp.org/content/27/7/1195.full.pdf+html?sid=0d88f27a-e26f-40b5-a0e0-5a19ac00cc6a" TargetMode="External"/><Relationship Id="rId962" Type="http://schemas.openxmlformats.org/officeDocument/2006/relationships/hyperlink" Target="https://www.ncbi.nlm.nih.gov/bioproject/?term=GSE90462" TargetMode="External"/><Relationship Id="rId969" Type="http://schemas.openxmlformats.org/officeDocument/2006/relationships/hyperlink" Target="https://genome.cshlp.org/content/27/7/1195.full.pdf+html?sid=0d88f27a-e26f-40b5-a0e0-5a19ac00cc6a" TargetMode="External"/><Relationship Id="rId968" Type="http://schemas.openxmlformats.org/officeDocument/2006/relationships/hyperlink" Target="https://www.ncbi.nlm.nih.gov/bioproject/?term=GSE90462" TargetMode="External"/><Relationship Id="rId967" Type="http://schemas.openxmlformats.org/officeDocument/2006/relationships/hyperlink" Target="ftp://ftp.sra.ebi.ac.uk/vol1/fastq/SRR504/000/SRR5045900/SRR5045900.fastq.gz" TargetMode="External"/><Relationship Id="rId966" Type="http://schemas.openxmlformats.org/officeDocument/2006/relationships/hyperlink" Target="https://genome.cshlp.org/content/27/7/1195.full.pdf+html?sid=0d88f27a-e26f-40b5-a0e0-5a19ac00cc6a" TargetMode="External"/><Relationship Id="rId961" Type="http://schemas.openxmlformats.org/officeDocument/2006/relationships/hyperlink" Target="ftp://ftp.sra.ebi.ac.uk/vol1/fastq/SRR504/008/SRR5045898/SRR5045898.fastq.gz" TargetMode="External"/><Relationship Id="rId1550" Type="http://schemas.openxmlformats.org/officeDocument/2006/relationships/hyperlink" Target="ftp://ftp.sra.ebi.ac.uk/vol1/fastq/SRR212/006/SRR2125736/SRR2125736_2.fastq.gz" TargetMode="External"/><Relationship Id="rId960" Type="http://schemas.openxmlformats.org/officeDocument/2006/relationships/hyperlink" Target="https://genome.cshlp.org/content/27/7/1195.full.pdf+html?sid=0d88f27a-e26f-40b5-a0e0-5a19ac00cc6a" TargetMode="External"/><Relationship Id="rId1551" Type="http://schemas.openxmlformats.org/officeDocument/2006/relationships/hyperlink" Target="https://www.ncbi.nlm.nih.gov/bioproject/PRJNA290839" TargetMode="External"/><Relationship Id="rId1552" Type="http://schemas.openxmlformats.org/officeDocument/2006/relationships/hyperlink" Target="https://www.sciencedirect.com/science/article/pii/S0925443916300515" TargetMode="External"/><Relationship Id="rId1553" Type="http://schemas.openxmlformats.org/officeDocument/2006/relationships/hyperlink" Target="ftp://ftp.sra.ebi.ac.uk/vol1/fastq/SRR212/005/SRR2125735/SRR2125735_1.fastq.gz" TargetMode="External"/><Relationship Id="rId1543" Type="http://schemas.openxmlformats.org/officeDocument/2006/relationships/hyperlink" Target="https://www.ncbi.nlm.nih.gov/sra?linkname=bioproject_sra_all&amp;from_uid=326068" TargetMode="External"/><Relationship Id="rId1544" Type="http://schemas.openxmlformats.org/officeDocument/2006/relationships/hyperlink" Target="https://www.ncbi.nlm.nih.gov/pmc/articles/PMC5274700/" TargetMode="External"/><Relationship Id="rId1545" Type="http://schemas.openxmlformats.org/officeDocument/2006/relationships/hyperlink" Target="ftp://ftp.sra.ebi.ac.uk/vol1/fastq/SRR367/001/SRR3679521/SRR3679521_1.fastq.gz" TargetMode="External"/><Relationship Id="rId1546" Type="http://schemas.openxmlformats.org/officeDocument/2006/relationships/hyperlink" Target="ftp://ftp.sra.ebi.ac.uk/vol1/fastq/SRR367/001/SRR3679521/SRR3679521_2.fastq.gz" TargetMode="External"/><Relationship Id="rId1547" Type="http://schemas.openxmlformats.org/officeDocument/2006/relationships/hyperlink" Target="https://www.ncbi.nlm.nih.gov/bioproject/PRJNA290839" TargetMode="External"/><Relationship Id="rId1548" Type="http://schemas.openxmlformats.org/officeDocument/2006/relationships/hyperlink" Target="https://www.sciencedirect.com/science/article/pii/S0925443916300515" TargetMode="External"/><Relationship Id="rId1549" Type="http://schemas.openxmlformats.org/officeDocument/2006/relationships/hyperlink" Target="ftp://ftp.sra.ebi.ac.uk/vol1/fastq/SRR212/006/SRR2125736/SRR2125736_1.fastq.gz" TargetMode="External"/><Relationship Id="rId959" Type="http://schemas.openxmlformats.org/officeDocument/2006/relationships/hyperlink" Target="https://www.ncbi.nlm.nih.gov/bioproject/?term=GSE90462" TargetMode="External"/><Relationship Id="rId954" Type="http://schemas.openxmlformats.org/officeDocument/2006/relationships/hyperlink" Target="https://genome.cshlp.org/content/27/7/1195.full.pdf+html?sid=0d88f27a-e26f-40b5-a0e0-5a19ac00cc6a" TargetMode="External"/><Relationship Id="rId953" Type="http://schemas.openxmlformats.org/officeDocument/2006/relationships/hyperlink" Target="https://www.ncbi.nlm.nih.gov/bioproject/?term=GSE90462" TargetMode="External"/><Relationship Id="rId952" Type="http://schemas.openxmlformats.org/officeDocument/2006/relationships/hyperlink" Target="ftp://ftp.sra.ebi.ac.uk/vol1/fastq/SRR504/005/SRR5045895/SRR5045895.fastq.gz" TargetMode="External"/><Relationship Id="rId951" Type="http://schemas.openxmlformats.org/officeDocument/2006/relationships/hyperlink" Target="https://genome.cshlp.org/content/27/7/1195.full.pdf+html?sid=0d88f27a-e26f-40b5-a0e0-5a19ac00cc6a" TargetMode="External"/><Relationship Id="rId958" Type="http://schemas.openxmlformats.org/officeDocument/2006/relationships/hyperlink" Target="ftp://ftp.sra.ebi.ac.uk/vol1/fastq/SRR504/007/SRR5045897/SRR5045897.fastq.gz" TargetMode="External"/><Relationship Id="rId957" Type="http://schemas.openxmlformats.org/officeDocument/2006/relationships/hyperlink" Target="https://genome.cshlp.org/content/27/7/1195.full.pdf+html?sid=0d88f27a-e26f-40b5-a0e0-5a19ac00cc6a" TargetMode="External"/><Relationship Id="rId956" Type="http://schemas.openxmlformats.org/officeDocument/2006/relationships/hyperlink" Target="https://www.ncbi.nlm.nih.gov/bioproject/?term=GSE90462" TargetMode="External"/><Relationship Id="rId955" Type="http://schemas.openxmlformats.org/officeDocument/2006/relationships/hyperlink" Target="ftp://ftp.sra.ebi.ac.uk/vol1/fastq/SRR504/006/SRR5045896/SRR5045896.fastq.gz" TargetMode="External"/><Relationship Id="rId950" Type="http://schemas.openxmlformats.org/officeDocument/2006/relationships/hyperlink" Target="https://www.ncbi.nlm.nih.gov/bioproject/?term=GSE90462" TargetMode="External"/><Relationship Id="rId1540" Type="http://schemas.openxmlformats.org/officeDocument/2006/relationships/hyperlink" Target="https://www.ncbi.nlm.nih.gov/pmc/articles/PMC5274700/" TargetMode="External"/><Relationship Id="rId1541" Type="http://schemas.openxmlformats.org/officeDocument/2006/relationships/hyperlink" Target="ftp://ftp.sra.ebi.ac.uk/vol1/fastq/SRR367/002/SRR3679522/SRR3679522_1.fastq.gz" TargetMode="External"/><Relationship Id="rId1542" Type="http://schemas.openxmlformats.org/officeDocument/2006/relationships/hyperlink" Target="ftp://ftp.sra.ebi.ac.uk/vol1/fastq/SRR367/002/SRR3679522/SRR3679522_2.fastq.gz" TargetMode="External"/><Relationship Id="rId590" Type="http://schemas.openxmlformats.org/officeDocument/2006/relationships/hyperlink" Target="ftp://ftp.sra.ebi.ac.uk/vol1/fastq/SRR519/SRR519720/SRR519720_2.fastq.gz" TargetMode="External"/><Relationship Id="rId107" Type="http://schemas.openxmlformats.org/officeDocument/2006/relationships/hyperlink" Target="ftp://ftp.sra.ebi.ac.uk/vol1/fastq/SRR681/000/SRR6811820/SRR6811820_1.fastq.gz" TargetMode="External"/><Relationship Id="rId106" Type="http://schemas.openxmlformats.org/officeDocument/2006/relationships/hyperlink" Target="https://www.ncbi.nlm.nih.gov/pubmed?Db=pubmed&amp;DbFrom=bioproject&amp;Cmd=Link&amp;LinkName=bioproject_pubmed&amp;LinkReadableName=PubMed&amp;ordinalpos=1&amp;IdsFromResult=415636" TargetMode="External"/><Relationship Id="rId105" Type="http://schemas.openxmlformats.org/officeDocument/2006/relationships/hyperlink" Target="https://www.ncbi.nlm.nih.gov/sra?linkname=bioproject_sra_all&amp;from_uid=415636" TargetMode="External"/><Relationship Id="rId589" Type="http://schemas.openxmlformats.org/officeDocument/2006/relationships/hyperlink" Target="ftp://ftp.sra.ebi.ac.uk/vol1/fastq/SRR519/SRR519720/SRR519720_1.fastq.gz" TargetMode="External"/><Relationship Id="rId104" Type="http://schemas.openxmlformats.org/officeDocument/2006/relationships/hyperlink" Target="ftp://ftp.sra.ebi.ac.uk/vol1/fastq/SRR681/001/SRR6811821/SRR6811821_2.fastq.gz" TargetMode="External"/><Relationship Id="rId588" Type="http://schemas.openxmlformats.org/officeDocument/2006/relationships/hyperlink" Target="https://www.ncbi.nlm.nih.gov/pmc/articles/PMC3434529/" TargetMode="External"/><Relationship Id="rId109" Type="http://schemas.openxmlformats.org/officeDocument/2006/relationships/hyperlink" Target="https://www.ncbi.nlm.nih.gov/sra?linkname=bioproject_sra_all&amp;from_uid=415636" TargetMode="External"/><Relationship Id="rId1170" Type="http://schemas.openxmlformats.org/officeDocument/2006/relationships/hyperlink" Target="ftp://ftp.sra.ebi.ac.uk/vol1/fastq/ERR830/ERR830298/ERR830298_1.fastq.gz" TargetMode="External"/><Relationship Id="rId108" Type="http://schemas.openxmlformats.org/officeDocument/2006/relationships/hyperlink" Target="ftp://ftp.sra.ebi.ac.uk/vol1/fastq/SRR681/000/SRR6811820/SRR6811820_2.fastq.gz" TargetMode="External"/><Relationship Id="rId1171" Type="http://schemas.openxmlformats.org/officeDocument/2006/relationships/hyperlink" Target="ftp://ftp.sra.ebi.ac.uk/vol1/fastq/ERR830/ERR830298/ERR830298_2.fastq.gz" TargetMode="External"/><Relationship Id="rId583" Type="http://schemas.openxmlformats.org/officeDocument/2006/relationships/hyperlink" Target="https://www.ncbi.nlm.nih.gov/bioproject/169559" TargetMode="External"/><Relationship Id="rId1172" Type="http://schemas.openxmlformats.org/officeDocument/2006/relationships/hyperlink" Target="https://www.ncbi.nlm.nih.gov/pmc/articles/PMC5690287/" TargetMode="External"/><Relationship Id="rId582" Type="http://schemas.openxmlformats.org/officeDocument/2006/relationships/hyperlink" Target="ftp://ftp.sra.ebi.ac.uk/vol1/fastq/SRR519/SRR519718/SRR519718_2.fastq.gz" TargetMode="External"/><Relationship Id="rId1173" Type="http://schemas.openxmlformats.org/officeDocument/2006/relationships/hyperlink" Target="ftp://ftp.sra.ebi.ac.uk/vol1/fastq/ERR830/ERR830297/ERR830297_1.fastq.gz" TargetMode="External"/><Relationship Id="rId581" Type="http://schemas.openxmlformats.org/officeDocument/2006/relationships/hyperlink" Target="ftp://ftp.sra.ebi.ac.uk/vol1/fastq/SRR519/SRR519718/SRR519718_1.fastq.gz" TargetMode="External"/><Relationship Id="rId1174" Type="http://schemas.openxmlformats.org/officeDocument/2006/relationships/hyperlink" Target="ftp://ftp.sra.ebi.ac.uk/vol1/fastq/ERR830/ERR830297/ERR830297_2.fastq.gz" TargetMode="External"/><Relationship Id="rId580" Type="http://schemas.openxmlformats.org/officeDocument/2006/relationships/hyperlink" Target="https://www.ncbi.nlm.nih.gov/pmc/articles/PMC3434529/" TargetMode="External"/><Relationship Id="rId1175" Type="http://schemas.openxmlformats.org/officeDocument/2006/relationships/hyperlink" Target="https://www.ncbi.nlm.nih.gov/pmc/articles/PMC5690287/" TargetMode="External"/><Relationship Id="rId103" Type="http://schemas.openxmlformats.org/officeDocument/2006/relationships/hyperlink" Target="ftp://ftp.sra.ebi.ac.uk/vol1/fastq/SRR681/001/SRR6811821/SRR6811821_1.fastq.gz" TargetMode="External"/><Relationship Id="rId587" Type="http://schemas.openxmlformats.org/officeDocument/2006/relationships/hyperlink" Target="https://www.ncbi.nlm.nih.gov/bioproject/169559" TargetMode="External"/><Relationship Id="rId1176" Type="http://schemas.openxmlformats.org/officeDocument/2006/relationships/hyperlink" Target="ftp://ftp.sra.ebi.ac.uk/vol1/fastq/ERR830/ERR830296/ERR830296_1.fastq.gz" TargetMode="External"/><Relationship Id="rId102" Type="http://schemas.openxmlformats.org/officeDocument/2006/relationships/hyperlink" Target="https://www.ncbi.nlm.nih.gov/pubmed?Db=pubmed&amp;DbFrom=bioproject&amp;Cmd=Link&amp;LinkName=bioproject_pubmed&amp;LinkReadableName=PubMed&amp;ordinalpos=1&amp;IdsFromResult=415636" TargetMode="External"/><Relationship Id="rId586" Type="http://schemas.openxmlformats.org/officeDocument/2006/relationships/hyperlink" Target="ftp://ftp.sra.ebi.ac.uk/vol1/fastq/SRR519/SRR519719/SRR519719_2.fastq.gz" TargetMode="External"/><Relationship Id="rId1177" Type="http://schemas.openxmlformats.org/officeDocument/2006/relationships/hyperlink" Target="ftp://ftp.sra.ebi.ac.uk/vol1/fastq/ERR830/ERR830296/ERR830296_2.fastq.gz" TargetMode="External"/><Relationship Id="rId101" Type="http://schemas.openxmlformats.org/officeDocument/2006/relationships/hyperlink" Target="https://www.ncbi.nlm.nih.gov/sra?linkname=bioproject_sra_all&amp;from_uid=415636" TargetMode="External"/><Relationship Id="rId585" Type="http://schemas.openxmlformats.org/officeDocument/2006/relationships/hyperlink" Target="ftp://ftp.sra.ebi.ac.uk/vol1/fastq/SRR519/SRR519719/SRR519719_1.fastq.gz" TargetMode="External"/><Relationship Id="rId1178" Type="http://schemas.openxmlformats.org/officeDocument/2006/relationships/hyperlink" Target="https://www.ncbi.nlm.nih.gov/pmc/articles/PMC5690287/" TargetMode="External"/><Relationship Id="rId100" Type="http://schemas.openxmlformats.org/officeDocument/2006/relationships/hyperlink" Target="ftp://ftp.sra.ebi.ac.uk/vol1/fastq/SRR681/002/SRR6811822/SRR6811822_2.fastq.gz" TargetMode="External"/><Relationship Id="rId584" Type="http://schemas.openxmlformats.org/officeDocument/2006/relationships/hyperlink" Target="https://www.ncbi.nlm.nih.gov/pmc/articles/PMC3434529/" TargetMode="External"/><Relationship Id="rId1179" Type="http://schemas.openxmlformats.org/officeDocument/2006/relationships/hyperlink" Target="ftp://ftp.sra.ebi.ac.uk/vol1/fastq/ERR830/ERR830295/ERR830295_1.fastq.gz" TargetMode="External"/><Relationship Id="rId1169" Type="http://schemas.openxmlformats.org/officeDocument/2006/relationships/hyperlink" Target="https://www.ncbi.nlm.nih.gov/pmc/articles/PMC5690287/" TargetMode="External"/><Relationship Id="rId579" Type="http://schemas.openxmlformats.org/officeDocument/2006/relationships/hyperlink" Target="https://www.ncbi.nlm.nih.gov/bioproject/169559" TargetMode="External"/><Relationship Id="rId578" Type="http://schemas.openxmlformats.org/officeDocument/2006/relationships/hyperlink" Target="ftp://ftp.sra.ebi.ac.uk/vol1/fastq/SRR519/SRR519717/SRR519717_2.fastq.gz" TargetMode="External"/><Relationship Id="rId577" Type="http://schemas.openxmlformats.org/officeDocument/2006/relationships/hyperlink" Target="ftp://ftp.sra.ebi.ac.uk/vol1/fastq/SRR519/SRR519717/SRR519717_1.fastq.gz" TargetMode="External"/><Relationship Id="rId1160" Type="http://schemas.openxmlformats.org/officeDocument/2006/relationships/hyperlink" Target="https://www.ncbi.nlm.nih.gov/pmc/articles/PMC5690287/" TargetMode="External"/><Relationship Id="rId572" Type="http://schemas.openxmlformats.org/officeDocument/2006/relationships/hyperlink" Target="https://www.sciencedirect.com/science/article/pii/S0304389417302212" TargetMode="External"/><Relationship Id="rId1161" Type="http://schemas.openxmlformats.org/officeDocument/2006/relationships/hyperlink" Target="ftp://ftp.sra.ebi.ac.uk/vol1/fastq/ERR830/ERR830301/ERR830301_1.fastq.gz" TargetMode="External"/><Relationship Id="rId571" Type="http://schemas.openxmlformats.org/officeDocument/2006/relationships/hyperlink" Target="https://www.ncbi.nlm.nih.gov/biosample?Db=biosample&amp;DbFrom=bioproject&amp;Cmd=Link&amp;LinkName=bioproject_biosample&amp;LinkReadableName=BioSample&amp;ordinalpos=1&amp;IdsFromResult=299105" TargetMode="External"/><Relationship Id="rId1162" Type="http://schemas.openxmlformats.org/officeDocument/2006/relationships/hyperlink" Target="ftp://ftp.sra.ebi.ac.uk/vol1/fastq/ERR830/ERR830301/ERR830301_2.fastq.gz" TargetMode="External"/><Relationship Id="rId570" Type="http://schemas.openxmlformats.org/officeDocument/2006/relationships/hyperlink" Target="https://www.sciencedirect.com/science/article/pii/S0304389417302212" TargetMode="External"/><Relationship Id="rId1163" Type="http://schemas.openxmlformats.org/officeDocument/2006/relationships/hyperlink" Target="https://www.ncbi.nlm.nih.gov/pmc/articles/PMC5690287/" TargetMode="External"/><Relationship Id="rId1164" Type="http://schemas.openxmlformats.org/officeDocument/2006/relationships/hyperlink" Target="ftp://ftp.sra.ebi.ac.uk/vol1/fastq/ERR830/ERR830300/ERR830300_1.fastq.gz" TargetMode="External"/><Relationship Id="rId576" Type="http://schemas.openxmlformats.org/officeDocument/2006/relationships/hyperlink" Target="https://www.ncbi.nlm.nih.gov/pmc/articles/PMC3434529/" TargetMode="External"/><Relationship Id="rId1165" Type="http://schemas.openxmlformats.org/officeDocument/2006/relationships/hyperlink" Target="ftp://ftp.sra.ebi.ac.uk/vol1/fastq/ERR830/ERR830300/ERR830300_2.fastq.gz" TargetMode="External"/><Relationship Id="rId575" Type="http://schemas.openxmlformats.org/officeDocument/2006/relationships/hyperlink" Target="https://www.ncbi.nlm.nih.gov/bioproject/169559" TargetMode="External"/><Relationship Id="rId1166" Type="http://schemas.openxmlformats.org/officeDocument/2006/relationships/hyperlink" Target="https://www.ncbi.nlm.nih.gov/pmc/articles/PMC5690287/" TargetMode="External"/><Relationship Id="rId574" Type="http://schemas.openxmlformats.org/officeDocument/2006/relationships/hyperlink" Target="https://www.sciencedirect.com/science/article/pii/S0304389417302212" TargetMode="External"/><Relationship Id="rId1167" Type="http://schemas.openxmlformats.org/officeDocument/2006/relationships/hyperlink" Target="ftp://ftp.sra.ebi.ac.uk/vol1/fastq/ERR830/ERR830299/ERR830299_1.fastq.gz" TargetMode="External"/><Relationship Id="rId573" Type="http://schemas.openxmlformats.org/officeDocument/2006/relationships/hyperlink" Target="https://www.ncbi.nlm.nih.gov/biosample?Db=biosample&amp;DbFrom=bioproject&amp;Cmd=Link&amp;LinkName=bioproject_biosample&amp;LinkReadableName=BioSample&amp;ordinalpos=1&amp;IdsFromResult=299105" TargetMode="External"/><Relationship Id="rId1168" Type="http://schemas.openxmlformats.org/officeDocument/2006/relationships/hyperlink" Target="ftp://ftp.sra.ebi.ac.uk/vol1/fastq/ERR830/ERR830299/ERR830299_2.fastq.gz" TargetMode="External"/><Relationship Id="rId129" Type="http://schemas.openxmlformats.org/officeDocument/2006/relationships/hyperlink" Target="https://www.ncbi.nlm.nih.gov/sra?linkname=bioproject_sra_all&amp;from_uid=415636" TargetMode="External"/><Relationship Id="rId128" Type="http://schemas.openxmlformats.org/officeDocument/2006/relationships/hyperlink" Target="ftp://ftp.sra.ebi.ac.uk/vol1/fastq/SRR621/002/SRR6211492/SRR6211492_2.fastq.gz" TargetMode="External"/><Relationship Id="rId127" Type="http://schemas.openxmlformats.org/officeDocument/2006/relationships/hyperlink" Target="ftp://ftp.sra.ebi.ac.uk/vol1/fastq/SRR621/002/SRR6211492/SRR6211492_1.fastq.gz" TargetMode="External"/><Relationship Id="rId126" Type="http://schemas.openxmlformats.org/officeDocument/2006/relationships/hyperlink" Target="https://www.ncbi.nlm.nih.gov/pubmed?Db=pubmed&amp;DbFrom=bioproject&amp;Cmd=Link&amp;LinkName=bioproject_pubmed&amp;LinkReadableName=PubMed&amp;ordinalpos=1&amp;IdsFromResult=415636" TargetMode="External"/><Relationship Id="rId1190" Type="http://schemas.openxmlformats.org/officeDocument/2006/relationships/hyperlink" Target="https://www.ncbi.nlm.nih.gov/pmc/articles/PMC5690287/" TargetMode="External"/><Relationship Id="rId1191" Type="http://schemas.openxmlformats.org/officeDocument/2006/relationships/hyperlink" Target="ftp://ftp.sra.ebi.ac.uk/vol1/fastq/ERR830/ERR830291/ERR830291_1.fastq.gz" TargetMode="External"/><Relationship Id="rId1192" Type="http://schemas.openxmlformats.org/officeDocument/2006/relationships/hyperlink" Target="ftp://ftp.sra.ebi.ac.uk/vol1/fastq/ERR830/ERR830291/ERR830291_2.fastq.gz" TargetMode="External"/><Relationship Id="rId1193" Type="http://schemas.openxmlformats.org/officeDocument/2006/relationships/hyperlink" Target="https://www.ncbi.nlm.nih.gov/pmc/articles/PMC5690287/" TargetMode="External"/><Relationship Id="rId121" Type="http://schemas.openxmlformats.org/officeDocument/2006/relationships/hyperlink" Target="https://www.ncbi.nlm.nih.gov/sra?linkname=bioproject_sra_all&amp;from_uid=415636" TargetMode="External"/><Relationship Id="rId1194" Type="http://schemas.openxmlformats.org/officeDocument/2006/relationships/hyperlink" Target="ftp://ftp.sra.ebi.ac.uk/vol1/fastq/ERR830/ERR830290/ERR830290_1.fastq.gz" TargetMode="External"/><Relationship Id="rId120" Type="http://schemas.openxmlformats.org/officeDocument/2006/relationships/hyperlink" Target="ftp://ftp.sra.ebi.ac.uk/vol1/fastq/SRR681/007/SRR6811817/SRR6811817_2.fastq.gz" TargetMode="External"/><Relationship Id="rId1195" Type="http://schemas.openxmlformats.org/officeDocument/2006/relationships/hyperlink" Target="ftp://ftp.sra.ebi.ac.uk/vol1/fastq/ERR830/ERR830290/ERR830290_2.fastq.gz" TargetMode="External"/><Relationship Id="rId1196" Type="http://schemas.openxmlformats.org/officeDocument/2006/relationships/hyperlink" Target="https://www.ncbi.nlm.nih.gov/pmc/articles/PMC5690287/" TargetMode="External"/><Relationship Id="rId1197" Type="http://schemas.openxmlformats.org/officeDocument/2006/relationships/hyperlink" Target="ftp://ftp.sra.ebi.ac.uk/vol1/fastq/ERR830/ERR830289/ERR830289_1.fastq.gz" TargetMode="External"/><Relationship Id="rId125" Type="http://schemas.openxmlformats.org/officeDocument/2006/relationships/hyperlink" Target="https://www.ncbi.nlm.nih.gov/sra?linkname=bioproject_sra_all&amp;from_uid=415636" TargetMode="External"/><Relationship Id="rId1198" Type="http://schemas.openxmlformats.org/officeDocument/2006/relationships/hyperlink" Target="ftp://ftp.sra.ebi.ac.uk/vol1/fastq/ERR830/ERR830289/ERR830289_2.fastq.gz" TargetMode="External"/><Relationship Id="rId124" Type="http://schemas.openxmlformats.org/officeDocument/2006/relationships/hyperlink" Target="ftp://ftp.sra.ebi.ac.uk/vol1/fastq/SRR681/006/SRR6811816/SRR6811816_2.fastq.gz" TargetMode="External"/><Relationship Id="rId1199" Type="http://schemas.openxmlformats.org/officeDocument/2006/relationships/hyperlink" Target="https://www.ncbi.nlm.nih.gov/pmc/articles/PMC5690287/" TargetMode="External"/><Relationship Id="rId123" Type="http://schemas.openxmlformats.org/officeDocument/2006/relationships/hyperlink" Target="ftp://ftp.sra.ebi.ac.uk/vol1/fastq/SRR681/006/SRR6811816/SRR6811816_1.fastq.gz" TargetMode="External"/><Relationship Id="rId122" Type="http://schemas.openxmlformats.org/officeDocument/2006/relationships/hyperlink" Target="https://www.ncbi.nlm.nih.gov/pubmed?Db=pubmed&amp;DbFrom=bioproject&amp;Cmd=Link&amp;LinkName=bioproject_pubmed&amp;LinkReadableName=PubMed&amp;ordinalpos=1&amp;IdsFromResult=415636" TargetMode="External"/><Relationship Id="rId118" Type="http://schemas.openxmlformats.org/officeDocument/2006/relationships/hyperlink" Target="https://www.ncbi.nlm.nih.gov/pubmed?Db=pubmed&amp;DbFrom=bioproject&amp;Cmd=Link&amp;LinkName=bioproject_pubmed&amp;LinkReadableName=PubMed&amp;ordinalpos=1&amp;IdsFromResult=415636" TargetMode="External"/><Relationship Id="rId117" Type="http://schemas.openxmlformats.org/officeDocument/2006/relationships/hyperlink" Target="https://www.ncbi.nlm.nih.gov/sra?linkname=bioproject_sra_all&amp;from_uid=415636" TargetMode="External"/><Relationship Id="rId116" Type="http://schemas.openxmlformats.org/officeDocument/2006/relationships/hyperlink" Target="ftp://ftp.sra.ebi.ac.uk/vol1/fastq/SRR681/008/SRR6811818/SRR6811818_2.fastq.gz" TargetMode="External"/><Relationship Id="rId115" Type="http://schemas.openxmlformats.org/officeDocument/2006/relationships/hyperlink" Target="ftp://ftp.sra.ebi.ac.uk/vol1/fastq/SRR681/008/SRR6811818/SRR6811818_1.fastq.gz" TargetMode="External"/><Relationship Id="rId599" Type="http://schemas.openxmlformats.org/officeDocument/2006/relationships/hyperlink" Target="https://www.ncbi.nlm.nih.gov/bioproject/169559" TargetMode="External"/><Relationship Id="rId1180" Type="http://schemas.openxmlformats.org/officeDocument/2006/relationships/hyperlink" Target="ftp://ftp.sra.ebi.ac.uk/vol1/fastq/ERR830/ERR830295/ERR830295_2.fastq.gz" TargetMode="External"/><Relationship Id="rId1181" Type="http://schemas.openxmlformats.org/officeDocument/2006/relationships/hyperlink" Target="https://www.ncbi.nlm.nih.gov/pmc/articles/PMC5690287/" TargetMode="External"/><Relationship Id="rId119" Type="http://schemas.openxmlformats.org/officeDocument/2006/relationships/hyperlink" Target="ftp://ftp.sra.ebi.ac.uk/vol1/fastq/SRR681/007/SRR6811817/SRR6811817_1.fastq.gz" TargetMode="External"/><Relationship Id="rId1182" Type="http://schemas.openxmlformats.org/officeDocument/2006/relationships/hyperlink" Target="ftp://ftp.sra.ebi.ac.uk/vol1/fastq/ERR830/ERR830294/ERR830294_1.fastq.gz" TargetMode="External"/><Relationship Id="rId110" Type="http://schemas.openxmlformats.org/officeDocument/2006/relationships/hyperlink" Target="https://www.ncbi.nlm.nih.gov/pubmed?Db=pubmed&amp;DbFrom=bioproject&amp;Cmd=Link&amp;LinkName=bioproject_pubmed&amp;LinkReadableName=PubMed&amp;ordinalpos=1&amp;IdsFromResult=415636" TargetMode="External"/><Relationship Id="rId594" Type="http://schemas.openxmlformats.org/officeDocument/2006/relationships/hyperlink" Target="ftp://ftp.sra.ebi.ac.uk/vol1/fastq/SRR519/SRR519721/SRR519721_2.fastq.gz" TargetMode="External"/><Relationship Id="rId1183" Type="http://schemas.openxmlformats.org/officeDocument/2006/relationships/hyperlink" Target="ftp://ftp.sra.ebi.ac.uk/vol1/fastq/ERR830/ERR830294/ERR830294_2.fastq.gz" TargetMode="External"/><Relationship Id="rId593" Type="http://schemas.openxmlformats.org/officeDocument/2006/relationships/hyperlink" Target="ftp://ftp.sra.ebi.ac.uk/vol1/fastq/SRR519/SRR519721/SRR519721_1.fastq.gz" TargetMode="External"/><Relationship Id="rId1184" Type="http://schemas.openxmlformats.org/officeDocument/2006/relationships/hyperlink" Target="https://www.ncbi.nlm.nih.gov/pmc/articles/PMC5690287/" TargetMode="External"/><Relationship Id="rId592" Type="http://schemas.openxmlformats.org/officeDocument/2006/relationships/hyperlink" Target="https://www.ncbi.nlm.nih.gov/pmc/articles/PMC3434529/" TargetMode="External"/><Relationship Id="rId1185" Type="http://schemas.openxmlformats.org/officeDocument/2006/relationships/hyperlink" Target="ftp://ftp.sra.ebi.ac.uk/vol1/fastq/ERR830/ERR830293/ERR830293_1.fastq.gz" TargetMode="External"/><Relationship Id="rId591" Type="http://schemas.openxmlformats.org/officeDocument/2006/relationships/hyperlink" Target="https://www.ncbi.nlm.nih.gov/bioproject/169559" TargetMode="External"/><Relationship Id="rId1186" Type="http://schemas.openxmlformats.org/officeDocument/2006/relationships/hyperlink" Target="ftp://ftp.sra.ebi.ac.uk/vol1/fastq/ERR830/ERR830293/ERR830293_2.fastq.gz" TargetMode="External"/><Relationship Id="rId114" Type="http://schemas.openxmlformats.org/officeDocument/2006/relationships/hyperlink" Target="https://www.ncbi.nlm.nih.gov/pubmed?Db=pubmed&amp;DbFrom=bioproject&amp;Cmd=Link&amp;LinkName=bioproject_pubmed&amp;LinkReadableName=PubMed&amp;ordinalpos=1&amp;IdsFromResult=415636" TargetMode="External"/><Relationship Id="rId598" Type="http://schemas.openxmlformats.org/officeDocument/2006/relationships/hyperlink" Target="ftp://ftp.sra.ebi.ac.uk/vol1/fastq/SRR519/SRR519722/SRR519722_2.fastq.gz" TargetMode="External"/><Relationship Id="rId1187" Type="http://schemas.openxmlformats.org/officeDocument/2006/relationships/hyperlink" Target="https://www.ncbi.nlm.nih.gov/pmc/articles/PMC5690287/" TargetMode="External"/><Relationship Id="rId113" Type="http://schemas.openxmlformats.org/officeDocument/2006/relationships/hyperlink" Target="https://www.ncbi.nlm.nih.gov/sra?linkname=bioproject_sra_all&amp;from_uid=415636" TargetMode="External"/><Relationship Id="rId597" Type="http://schemas.openxmlformats.org/officeDocument/2006/relationships/hyperlink" Target="ftp://ftp.sra.ebi.ac.uk/vol1/fastq/SRR519/SRR519722/SRR519722_1.fastq.gz" TargetMode="External"/><Relationship Id="rId1188" Type="http://schemas.openxmlformats.org/officeDocument/2006/relationships/hyperlink" Target="ftp://ftp.sra.ebi.ac.uk/vol1/fastq/ERR830/ERR830292/ERR830292_1.fastq.gz" TargetMode="External"/><Relationship Id="rId112" Type="http://schemas.openxmlformats.org/officeDocument/2006/relationships/hyperlink" Target="ftp://ftp.sra.ebi.ac.uk/vol1/fastq/SRR681/009/SRR6811819/SRR6811819_2.fastq.gz" TargetMode="External"/><Relationship Id="rId596" Type="http://schemas.openxmlformats.org/officeDocument/2006/relationships/hyperlink" Target="https://www.ncbi.nlm.nih.gov/pmc/articles/PMC3434529/" TargetMode="External"/><Relationship Id="rId1189" Type="http://schemas.openxmlformats.org/officeDocument/2006/relationships/hyperlink" Target="ftp://ftp.sra.ebi.ac.uk/vol1/fastq/ERR830/ERR830292/ERR830292_2.fastq.gz" TargetMode="External"/><Relationship Id="rId111" Type="http://schemas.openxmlformats.org/officeDocument/2006/relationships/hyperlink" Target="ftp://ftp.sra.ebi.ac.uk/vol1/fastq/SRR681/009/SRR6811819/SRR6811819_1.fastq.gz" TargetMode="External"/><Relationship Id="rId595" Type="http://schemas.openxmlformats.org/officeDocument/2006/relationships/hyperlink" Target="https://www.ncbi.nlm.nih.gov/bioproject/169559" TargetMode="External"/><Relationship Id="rId1136" Type="http://schemas.openxmlformats.org/officeDocument/2006/relationships/hyperlink" Target="https://www.ncbi.nlm.nih.gov/pmc/articles/PMC5690287/" TargetMode="External"/><Relationship Id="rId1137" Type="http://schemas.openxmlformats.org/officeDocument/2006/relationships/hyperlink" Target="ftp://ftp.sra.ebi.ac.uk/vol1/fastq/ERR830/ERR830309/ERR830309_1.fastq.gz" TargetMode="External"/><Relationship Id="rId1138" Type="http://schemas.openxmlformats.org/officeDocument/2006/relationships/hyperlink" Target="ftp://ftp.sra.ebi.ac.uk/vol1/fastq/ERR830/ERR830309/ERR830309_2.fastq.gz" TargetMode="External"/><Relationship Id="rId1139" Type="http://schemas.openxmlformats.org/officeDocument/2006/relationships/hyperlink" Target="https://www.ncbi.nlm.nih.gov/pmc/articles/PMC5690287/" TargetMode="External"/><Relationship Id="rId547" Type="http://schemas.openxmlformats.org/officeDocument/2006/relationships/hyperlink" Target="ftp://ftp.sra.ebi.ac.uk/vol1/fastq/SRR100/008/SRR1004788/SRR1004788.fastq.gz" TargetMode="External"/><Relationship Id="rId546" Type="http://schemas.openxmlformats.org/officeDocument/2006/relationships/hyperlink" Target="https://www.ncbi.nlm.nih.gov/pmc/articles/PMC4340947/" TargetMode="External"/><Relationship Id="rId545" Type="http://schemas.openxmlformats.org/officeDocument/2006/relationships/hyperlink" Target="https://www.ncbi.nlm.nih.gov/geo/query/acc.cgi?acc=GSE51278" TargetMode="External"/><Relationship Id="rId544" Type="http://schemas.openxmlformats.org/officeDocument/2006/relationships/hyperlink" Target="ftp://ftp.sra.ebi.ac.uk/vol1/fastq/SRR100/007/SRR1004787/SRR1004787.fastq.gz" TargetMode="External"/><Relationship Id="rId549" Type="http://schemas.openxmlformats.org/officeDocument/2006/relationships/hyperlink" Target="https://www.ncbi.nlm.nih.gov/pmc/articles/PMC4340947/" TargetMode="External"/><Relationship Id="rId548" Type="http://schemas.openxmlformats.org/officeDocument/2006/relationships/hyperlink" Target="https://www.ncbi.nlm.nih.gov/geo/query/acc.cgi?acc=GSE51278" TargetMode="External"/><Relationship Id="rId1130" Type="http://schemas.openxmlformats.org/officeDocument/2006/relationships/hyperlink" Target="https://www.ncbi.nlm.nih.gov/pmc/articles/PMC5690287/" TargetMode="External"/><Relationship Id="rId1131" Type="http://schemas.openxmlformats.org/officeDocument/2006/relationships/hyperlink" Target="ftp://ftp.sra.ebi.ac.uk/vol1/fastq/ERR830/ERR830311/ERR830311_1.fastq.gz" TargetMode="External"/><Relationship Id="rId543" Type="http://schemas.openxmlformats.org/officeDocument/2006/relationships/hyperlink" Target="https://www.ncbi.nlm.nih.gov/pmc/articles/PMC4340947/" TargetMode="External"/><Relationship Id="rId1132" Type="http://schemas.openxmlformats.org/officeDocument/2006/relationships/hyperlink" Target="ftp://ftp.sra.ebi.ac.uk/vol1/fastq/ERR830/ERR830311/ERR830311_2.fastq.gz" TargetMode="External"/><Relationship Id="rId542" Type="http://schemas.openxmlformats.org/officeDocument/2006/relationships/hyperlink" Target="https://www.ncbi.nlm.nih.gov/geo/query/acc.cgi?acc=GSE51278" TargetMode="External"/><Relationship Id="rId1133" Type="http://schemas.openxmlformats.org/officeDocument/2006/relationships/hyperlink" Target="https://www.ncbi.nlm.nih.gov/pmc/articles/PMC5690287/" TargetMode="External"/><Relationship Id="rId541" Type="http://schemas.openxmlformats.org/officeDocument/2006/relationships/hyperlink" Target="ftp://ftp.sra.ebi.ac.uk/vol1/fastq/SRR100/006/SRR1004786/SRR1004786.fastq.gz" TargetMode="External"/><Relationship Id="rId1134" Type="http://schemas.openxmlformats.org/officeDocument/2006/relationships/hyperlink" Target="ftp://ftp.sra.ebi.ac.uk/vol1/fastq/ERR830/ERR830310/ERR830310_1.fastq.gz" TargetMode="External"/><Relationship Id="rId540" Type="http://schemas.openxmlformats.org/officeDocument/2006/relationships/hyperlink" Target="https://www.ncbi.nlm.nih.gov/pmc/articles/PMC4340947/" TargetMode="External"/><Relationship Id="rId1135" Type="http://schemas.openxmlformats.org/officeDocument/2006/relationships/hyperlink" Target="ftp://ftp.sra.ebi.ac.uk/vol1/fastq/ERR830/ERR830310/ERR830310_2.fastq.gz" TargetMode="External"/><Relationship Id="rId1125" Type="http://schemas.openxmlformats.org/officeDocument/2006/relationships/hyperlink" Target="ftp://ftp.sra.ebi.ac.uk/vol1/fastq/ERR830/ERR830313/ERR830313_1.fastq.gz" TargetMode="External"/><Relationship Id="rId1126" Type="http://schemas.openxmlformats.org/officeDocument/2006/relationships/hyperlink" Target="ftp://ftp.sra.ebi.ac.uk/vol1/fastq/ERR830/ERR830313/ERR830313_2.fastq.gz" TargetMode="External"/><Relationship Id="rId1127" Type="http://schemas.openxmlformats.org/officeDocument/2006/relationships/hyperlink" Target="https://www.ncbi.nlm.nih.gov/pmc/articles/PMC5690287/" TargetMode="External"/><Relationship Id="rId1128" Type="http://schemas.openxmlformats.org/officeDocument/2006/relationships/hyperlink" Target="ftp://ftp.sra.ebi.ac.uk/vol1/fastq/ERR830/ERR830312/ERR830312_1.fastq.gz" TargetMode="External"/><Relationship Id="rId1129" Type="http://schemas.openxmlformats.org/officeDocument/2006/relationships/hyperlink" Target="ftp://ftp.sra.ebi.ac.uk/vol1/fastq/ERR830/ERR830312/ERR830312_2.fastq.gz" TargetMode="External"/><Relationship Id="rId536" Type="http://schemas.openxmlformats.org/officeDocument/2006/relationships/hyperlink" Target="https://www.ncbi.nlm.nih.gov/geo/query/acc.cgi?acc=GSE51278" TargetMode="External"/><Relationship Id="rId535" Type="http://schemas.openxmlformats.org/officeDocument/2006/relationships/hyperlink" Target="https://www.ncbi.nlm.nih.gov/geo/query/acc.cgi?acc=GSM1241786" TargetMode="External"/><Relationship Id="rId534" Type="http://schemas.openxmlformats.org/officeDocument/2006/relationships/hyperlink" Target="ftp://ftp.sra.ebi.ac.uk/vol1/fastq/SRR292/008/SRR2924938/SRR2924938.fastq.gz" TargetMode="External"/><Relationship Id="rId533" Type="http://schemas.openxmlformats.org/officeDocument/2006/relationships/hyperlink" Target="https://www.ncbi.nlm.nih.gov/pubmed/26790661" TargetMode="External"/><Relationship Id="rId539" Type="http://schemas.openxmlformats.org/officeDocument/2006/relationships/hyperlink" Target="https://www.ncbi.nlm.nih.gov/geo/query/acc.cgi?acc=GSE51278" TargetMode="External"/><Relationship Id="rId538" Type="http://schemas.openxmlformats.org/officeDocument/2006/relationships/hyperlink" Target="ftp://ftp.sra.ebi.ac.uk/vol1/fastq/SRR100/005/SRR1004785/SRR1004785.fastq.gz" TargetMode="External"/><Relationship Id="rId537" Type="http://schemas.openxmlformats.org/officeDocument/2006/relationships/hyperlink" Target="https://www.ncbi.nlm.nih.gov/pmc/articles/PMC4340947/" TargetMode="External"/><Relationship Id="rId1120" Type="http://schemas.openxmlformats.org/officeDocument/2006/relationships/hyperlink" Target="ftp://ftp.sra.ebi.ac.uk/vol1/fastq/ERR830/ERR830315/ERR830315_2.fastq.gz" TargetMode="External"/><Relationship Id="rId532" Type="http://schemas.openxmlformats.org/officeDocument/2006/relationships/hyperlink" Target="https://www.ncbi.nlm.nih.gov/sra?linkname=bioproject_sra_all&amp;from_uid=302080" TargetMode="External"/><Relationship Id="rId1121" Type="http://schemas.openxmlformats.org/officeDocument/2006/relationships/hyperlink" Target="https://www.ncbi.nlm.nih.gov/pmc/articles/PMC5690287/" TargetMode="External"/><Relationship Id="rId531" Type="http://schemas.openxmlformats.org/officeDocument/2006/relationships/hyperlink" Target="ftp://ftp.sra.ebi.ac.uk/vol1/fastq/SRR293/001/SRR2937381/SRR2937381.fastq.gz" TargetMode="External"/><Relationship Id="rId1122" Type="http://schemas.openxmlformats.org/officeDocument/2006/relationships/hyperlink" Target="ftp://ftp.sra.ebi.ac.uk/vol1/fastq/ERR830/ERR830314/ERR830314_1.fastq.gz" TargetMode="External"/><Relationship Id="rId530" Type="http://schemas.openxmlformats.org/officeDocument/2006/relationships/hyperlink" Target="https://www.ncbi.nlm.nih.gov/pubmed/26790661" TargetMode="External"/><Relationship Id="rId1123" Type="http://schemas.openxmlformats.org/officeDocument/2006/relationships/hyperlink" Target="ftp://ftp.sra.ebi.ac.uk/vol1/fastq/ERR830/ERR830314/ERR830314_2.fastq.gz" TargetMode="External"/><Relationship Id="rId1124" Type="http://schemas.openxmlformats.org/officeDocument/2006/relationships/hyperlink" Target="https://www.ncbi.nlm.nih.gov/pmc/articles/PMC5690287/" TargetMode="External"/><Relationship Id="rId1158" Type="http://schemas.openxmlformats.org/officeDocument/2006/relationships/hyperlink" Target="ftp://ftp.sra.ebi.ac.uk/vol1/fastq/ERR830/ERR830302/ERR830302_1.fastq.gz" TargetMode="External"/><Relationship Id="rId1159" Type="http://schemas.openxmlformats.org/officeDocument/2006/relationships/hyperlink" Target="ftp://ftp.sra.ebi.ac.uk/vol1/fastq/ERR830/ERR830302/ERR830302_2.fastq.gz" TargetMode="External"/><Relationship Id="rId569" Type="http://schemas.openxmlformats.org/officeDocument/2006/relationships/hyperlink" Target="https://www.ncbi.nlm.nih.gov/biosample?Db=biosample&amp;DbFrom=bioproject&amp;Cmd=Link&amp;LinkName=bioproject_biosample&amp;LinkReadableName=BioSample&amp;ordinalpos=1&amp;IdsFromResult=299105" TargetMode="External"/><Relationship Id="rId568" Type="http://schemas.openxmlformats.org/officeDocument/2006/relationships/hyperlink" Target="https://www.sciencedirect.com/science/article/pii/S0304389417302212" TargetMode="External"/><Relationship Id="rId567" Type="http://schemas.openxmlformats.org/officeDocument/2006/relationships/hyperlink" Target="https://www.ncbi.nlm.nih.gov/biosample?Db=biosample&amp;DbFrom=bioproject&amp;Cmd=Link&amp;LinkName=bioproject_biosample&amp;LinkReadableName=BioSample&amp;ordinalpos=1&amp;IdsFromResult=299105" TargetMode="External"/><Relationship Id="rId566" Type="http://schemas.openxmlformats.org/officeDocument/2006/relationships/hyperlink" Target="https://www.sciencedirect.com/science/article/pii/S0304389417302212" TargetMode="External"/><Relationship Id="rId561" Type="http://schemas.openxmlformats.org/officeDocument/2006/relationships/hyperlink" Target="https://www.ncbi.nlm.nih.gov/biosample?Db=biosample&amp;DbFrom=bioproject&amp;Cmd=Link&amp;LinkName=bioproject_biosample&amp;LinkReadableName=BioSample&amp;ordinalpos=1&amp;IdsFromResult=299105" TargetMode="External"/><Relationship Id="rId1150" Type="http://schemas.openxmlformats.org/officeDocument/2006/relationships/hyperlink" Target="ftp://ftp.sra.ebi.ac.uk/vol1/fastq/ERR830/ERR830305/ERR830305_2.fastq.gz" TargetMode="External"/><Relationship Id="rId560" Type="http://schemas.openxmlformats.org/officeDocument/2006/relationships/hyperlink" Target="https://www.sciencedirect.com/science/article/pii/S0304389417302212" TargetMode="External"/><Relationship Id="rId1151" Type="http://schemas.openxmlformats.org/officeDocument/2006/relationships/hyperlink" Target="https://www.ncbi.nlm.nih.gov/pmc/articles/PMC5690287/" TargetMode="External"/><Relationship Id="rId1152" Type="http://schemas.openxmlformats.org/officeDocument/2006/relationships/hyperlink" Target="ftp://ftp.sra.ebi.ac.uk/vol1/fastq/ERR830/ERR830304/ERR830304_1.fastq.gz" TargetMode="External"/><Relationship Id="rId1153" Type="http://schemas.openxmlformats.org/officeDocument/2006/relationships/hyperlink" Target="ftp://ftp.sra.ebi.ac.uk/vol1/fastq/ERR830/ERR830304/ERR830304_2.fastq.gz" TargetMode="External"/><Relationship Id="rId565" Type="http://schemas.openxmlformats.org/officeDocument/2006/relationships/hyperlink" Target="https://www.ncbi.nlm.nih.gov/biosample?Db=biosample&amp;DbFrom=bioproject&amp;Cmd=Link&amp;LinkName=bioproject_biosample&amp;LinkReadableName=BioSample&amp;ordinalpos=1&amp;IdsFromResult=299105" TargetMode="External"/><Relationship Id="rId1154" Type="http://schemas.openxmlformats.org/officeDocument/2006/relationships/hyperlink" Target="https://www.ncbi.nlm.nih.gov/pmc/articles/PMC5690287/" TargetMode="External"/><Relationship Id="rId564" Type="http://schemas.openxmlformats.org/officeDocument/2006/relationships/hyperlink" Target="https://www.sciencedirect.com/science/article/pii/S0304389417302212" TargetMode="External"/><Relationship Id="rId1155" Type="http://schemas.openxmlformats.org/officeDocument/2006/relationships/hyperlink" Target="ftp://ftp.sra.ebi.ac.uk/vol1/fastq/ERR830/ERR830303/ERR830303_1.fastq.gz" TargetMode="External"/><Relationship Id="rId563" Type="http://schemas.openxmlformats.org/officeDocument/2006/relationships/hyperlink" Target="https://www.ncbi.nlm.nih.gov/biosample?Db=biosample&amp;DbFrom=bioproject&amp;Cmd=Link&amp;LinkName=bioproject_biosample&amp;LinkReadableName=BioSample&amp;ordinalpos=1&amp;IdsFromResult=299105" TargetMode="External"/><Relationship Id="rId1156" Type="http://schemas.openxmlformats.org/officeDocument/2006/relationships/hyperlink" Target="ftp://ftp.sra.ebi.ac.uk/vol1/fastq/ERR830/ERR830303/ERR830303_2.fastq.gz" TargetMode="External"/><Relationship Id="rId562" Type="http://schemas.openxmlformats.org/officeDocument/2006/relationships/hyperlink" Target="https://www.sciencedirect.com/science/article/pii/S0304389417302212" TargetMode="External"/><Relationship Id="rId1157" Type="http://schemas.openxmlformats.org/officeDocument/2006/relationships/hyperlink" Target="https://www.ncbi.nlm.nih.gov/pmc/articles/PMC5690287/" TargetMode="External"/><Relationship Id="rId1147" Type="http://schemas.openxmlformats.org/officeDocument/2006/relationships/hyperlink" Target="ftp://ftp.sra.ebi.ac.uk/vol1/fastq/ERR830/ERR830306/ERR830306_2.fastq.gz" TargetMode="External"/><Relationship Id="rId1148" Type="http://schemas.openxmlformats.org/officeDocument/2006/relationships/hyperlink" Target="https://www.ncbi.nlm.nih.gov/pmc/articles/PMC5690287/" TargetMode="External"/><Relationship Id="rId1149" Type="http://schemas.openxmlformats.org/officeDocument/2006/relationships/hyperlink" Target="ftp://ftp.sra.ebi.ac.uk/vol1/fastq/ERR830/ERR830305/ERR830305_1.fastq.gz" TargetMode="External"/><Relationship Id="rId558" Type="http://schemas.openxmlformats.org/officeDocument/2006/relationships/hyperlink" Target="https://www.sciencedirect.com/science/article/pii/S0304389417302212" TargetMode="External"/><Relationship Id="rId557" Type="http://schemas.openxmlformats.org/officeDocument/2006/relationships/hyperlink" Target="https://www.ncbi.nlm.nih.gov/biosample?Db=biosample&amp;DbFrom=bioproject&amp;Cmd=Link&amp;LinkName=bioproject_biosample&amp;LinkReadableName=BioSample&amp;ordinalpos=1&amp;IdsFromResult=299105" TargetMode="External"/><Relationship Id="rId556" Type="http://schemas.openxmlformats.org/officeDocument/2006/relationships/hyperlink" Target="https://www.sciencedirect.com/science/article/pii/S0304389417302212" TargetMode="External"/><Relationship Id="rId555" Type="http://schemas.openxmlformats.org/officeDocument/2006/relationships/hyperlink" Target="https://www.ncbi.nlm.nih.gov/biosample?Db=biosample&amp;DbFrom=bioproject&amp;Cmd=Link&amp;LinkName=bioproject_biosample&amp;LinkReadableName=BioSample&amp;ordinalpos=1&amp;IdsFromResult=299105" TargetMode="External"/><Relationship Id="rId559" Type="http://schemas.openxmlformats.org/officeDocument/2006/relationships/hyperlink" Target="https://www.ncbi.nlm.nih.gov/biosample?Db=biosample&amp;DbFrom=bioproject&amp;Cmd=Link&amp;LinkName=bioproject_biosample&amp;LinkReadableName=BioSample&amp;ordinalpos=1&amp;IdsFromResult=299105" TargetMode="External"/><Relationship Id="rId550" Type="http://schemas.openxmlformats.org/officeDocument/2006/relationships/hyperlink" Target="ftp://ftp.sra.ebi.ac.uk/vol1/fastq/SRR100/009/SRR1004789/SRR1004789.fastq.gz" TargetMode="External"/><Relationship Id="rId1140" Type="http://schemas.openxmlformats.org/officeDocument/2006/relationships/hyperlink" Target="ftp://ftp.sra.ebi.ac.uk/vol1/fastq/ERR830/ERR830308/ERR830308_1.fastq.gz" TargetMode="External"/><Relationship Id="rId1141" Type="http://schemas.openxmlformats.org/officeDocument/2006/relationships/hyperlink" Target="ftp://ftp.sra.ebi.ac.uk/vol1/fastq/ERR830/ERR830308/ERR830308_2.fastq.gz" TargetMode="External"/><Relationship Id="rId1142" Type="http://schemas.openxmlformats.org/officeDocument/2006/relationships/hyperlink" Target="https://www.ncbi.nlm.nih.gov/pmc/articles/PMC5690287/" TargetMode="External"/><Relationship Id="rId554" Type="http://schemas.openxmlformats.org/officeDocument/2006/relationships/hyperlink" Target="https://www.sciencedirect.com/science/article/pii/S0304389417302212" TargetMode="External"/><Relationship Id="rId1143" Type="http://schemas.openxmlformats.org/officeDocument/2006/relationships/hyperlink" Target="ftp://ftp.sra.ebi.ac.uk/vol1/fastq/ERR830/ERR830307/ERR830307_1.fastq.gz" TargetMode="External"/><Relationship Id="rId553" Type="http://schemas.openxmlformats.org/officeDocument/2006/relationships/hyperlink" Target="https://www.ncbi.nlm.nih.gov/biosample?Db=biosample&amp;DbFrom=bioproject&amp;Cmd=Link&amp;LinkName=bioproject_biosample&amp;LinkReadableName=BioSample&amp;ordinalpos=1&amp;IdsFromResult=299105" TargetMode="External"/><Relationship Id="rId1144" Type="http://schemas.openxmlformats.org/officeDocument/2006/relationships/hyperlink" Target="ftp://ftp.sra.ebi.ac.uk/vol1/fastq/ERR830/ERR830307/ERR830307_2.fastq.gz" TargetMode="External"/><Relationship Id="rId552" Type="http://schemas.openxmlformats.org/officeDocument/2006/relationships/hyperlink" Target="https://www.sciencedirect.com/science/article/pii/S0304389417302212" TargetMode="External"/><Relationship Id="rId1145" Type="http://schemas.openxmlformats.org/officeDocument/2006/relationships/hyperlink" Target="https://www.ncbi.nlm.nih.gov/pmc/articles/PMC5690287/" TargetMode="External"/><Relationship Id="rId551" Type="http://schemas.openxmlformats.org/officeDocument/2006/relationships/hyperlink" Target="https://www.ncbi.nlm.nih.gov/biosample?Db=biosample&amp;DbFrom=bioproject&amp;Cmd=Link&amp;LinkName=bioproject_biosample&amp;LinkReadableName=BioSample&amp;ordinalpos=1&amp;IdsFromResult=299105" TargetMode="External"/><Relationship Id="rId1146" Type="http://schemas.openxmlformats.org/officeDocument/2006/relationships/hyperlink" Target="ftp://ftp.sra.ebi.ac.uk/vol1/fastq/ERR830/ERR830306/ERR830306_1.fastq.gz" TargetMode="External"/><Relationship Id="rId495" Type="http://schemas.openxmlformats.org/officeDocument/2006/relationships/hyperlink" Target="ftp://ftp.sra.ebi.ac.uk/vol1/fastq/SRR313/001/SRR3139121/SRR3139121_1.fastq.gz" TargetMode="External"/><Relationship Id="rId494" Type="http://schemas.openxmlformats.org/officeDocument/2006/relationships/hyperlink" Target="https://www.ncbi.nlm.nih.gov/pubmed/27880902" TargetMode="External"/><Relationship Id="rId493" Type="http://schemas.openxmlformats.org/officeDocument/2006/relationships/hyperlink" Target="https://www.ncbi.nlm.nih.gov/sra?LinkName=pubmed_sra&amp;from_uid=27880902" TargetMode="External"/><Relationship Id="rId492" Type="http://schemas.openxmlformats.org/officeDocument/2006/relationships/hyperlink" Target="ftp://ftp.sra.ebi.ac.uk/vol1/fastq/SRR411/008/SRR4116048/SRR4116048_2.fastq.gz" TargetMode="External"/><Relationship Id="rId499" Type="http://schemas.openxmlformats.org/officeDocument/2006/relationships/hyperlink" Target="ftp://ftp.sra.ebi.ac.uk/vol1/fastq/SRR313/009/SRR3139119/SRR3139119_1.fastq.gz" TargetMode="External"/><Relationship Id="rId498" Type="http://schemas.openxmlformats.org/officeDocument/2006/relationships/hyperlink" Target="https://www.ncbi.nlm.nih.gov/pubmed/27880902" TargetMode="External"/><Relationship Id="rId497" Type="http://schemas.openxmlformats.org/officeDocument/2006/relationships/hyperlink" Target="https://www.ncbi.nlm.nih.gov/sra?LinkName=pubmed_sra&amp;from_uid=27880902" TargetMode="External"/><Relationship Id="rId496" Type="http://schemas.openxmlformats.org/officeDocument/2006/relationships/hyperlink" Target="ftp://ftp.sra.ebi.ac.uk/vol1/fastq/SRR313/001/SRR3139121/SRR3139121_2.fastq.gz" TargetMode="External"/><Relationship Id="rId907" Type="http://schemas.openxmlformats.org/officeDocument/2006/relationships/hyperlink" Target="ftp://ftp.sra.ebi.ac.uk/vol1/fastq/SRR315/002/SRR3159082/SRR3159082.fastq.gz" TargetMode="External"/><Relationship Id="rId906" Type="http://schemas.openxmlformats.org/officeDocument/2006/relationships/hyperlink" Target="https://www.ncbi.nlm.nih.gov/sra?linkname=bioproject_sra_all&amp;from_uid=311350" TargetMode="External"/><Relationship Id="rId905" Type="http://schemas.openxmlformats.org/officeDocument/2006/relationships/hyperlink" Target="ftp://ftp.sra.ebi.ac.uk/vol1/fastq/SRR315/003/SRR3159083/SRR3159083.fastq.gz" TargetMode="External"/><Relationship Id="rId904" Type="http://schemas.openxmlformats.org/officeDocument/2006/relationships/hyperlink" Target="https://sci-hub.tw/https://www.sciencedirect.com/science/article/pii/S0166445X17301686?via%3Dihub" TargetMode="External"/><Relationship Id="rId909" Type="http://schemas.openxmlformats.org/officeDocument/2006/relationships/hyperlink" Target="https://sci-hub.tw/https://www.sciencedirect.com/science/article/pii/S0166445X17301686?via%3Dihub" TargetMode="External"/><Relationship Id="rId908" Type="http://schemas.openxmlformats.org/officeDocument/2006/relationships/hyperlink" Target="https://www.ncbi.nlm.nih.gov/sra?linkname=bioproject_sra_all&amp;from_uid=311350" TargetMode="External"/><Relationship Id="rId903" Type="http://schemas.openxmlformats.org/officeDocument/2006/relationships/hyperlink" Target="https://www.ncbi.nlm.nih.gov/sra?linkname=bioproject_sra_all&amp;from_uid=311350" TargetMode="External"/><Relationship Id="rId902" Type="http://schemas.openxmlformats.org/officeDocument/2006/relationships/hyperlink" Target="ftp://ftp.sra.ebi.ac.uk/vol1/fastq/SRR315/004/SRR3159084/SRR3159084.fastq.gz" TargetMode="External"/><Relationship Id="rId901" Type="http://schemas.openxmlformats.org/officeDocument/2006/relationships/hyperlink" Target="https://sci-hub.tw/https://www.sciencedirect.com/science/article/pii/S0166445X17301686?via%3Dihub" TargetMode="External"/><Relationship Id="rId900" Type="http://schemas.openxmlformats.org/officeDocument/2006/relationships/hyperlink" Target="https://www.ncbi.nlm.nih.gov/sra?linkname=bioproject_sra_all&amp;from_uid=311350" TargetMode="External"/><Relationship Id="rId929" Type="http://schemas.openxmlformats.org/officeDocument/2006/relationships/hyperlink" Target="https://www.ncbi.nlm.nih.gov/sra?linkname=bioproject_sra_all&amp;from_uid=311350" TargetMode="External"/><Relationship Id="rId928" Type="http://schemas.openxmlformats.org/officeDocument/2006/relationships/hyperlink" Target="ftp://ftp.sra.ebi.ac.uk/vol1/fastq/SRR315/005/SRR3159075/SRR3159075.fastq.gz" TargetMode="External"/><Relationship Id="rId927" Type="http://schemas.openxmlformats.org/officeDocument/2006/relationships/hyperlink" Target="https://sci-hub.tw/https://www.sciencedirect.com/science/article/pii/S0166445X17301686?via%3Dihub" TargetMode="External"/><Relationship Id="rId926" Type="http://schemas.openxmlformats.org/officeDocument/2006/relationships/hyperlink" Target="https://www.ncbi.nlm.nih.gov/sra?linkname=bioproject_sra_all&amp;from_uid=311350" TargetMode="External"/><Relationship Id="rId921" Type="http://schemas.openxmlformats.org/officeDocument/2006/relationships/hyperlink" Target="https://sci-hub.tw/https://www.sciencedirect.com/science/article/pii/S0166445X17301686?via%3Dihub" TargetMode="External"/><Relationship Id="rId920" Type="http://schemas.openxmlformats.org/officeDocument/2006/relationships/hyperlink" Target="https://www.ncbi.nlm.nih.gov/sra?linkname=bioproject_sra_all&amp;from_uid=311350" TargetMode="External"/><Relationship Id="rId925" Type="http://schemas.openxmlformats.org/officeDocument/2006/relationships/hyperlink" Target="ftp://ftp.sra.ebi.ac.uk/vol1/fastq/SRR315/006/SRR3159076/SRR3159076.fastq.gz" TargetMode="External"/><Relationship Id="rId924" Type="http://schemas.openxmlformats.org/officeDocument/2006/relationships/hyperlink" Target="https://sci-hub.tw/https://www.sciencedirect.com/science/article/pii/S0166445X17301686?via%3Dihub" TargetMode="External"/><Relationship Id="rId923" Type="http://schemas.openxmlformats.org/officeDocument/2006/relationships/hyperlink" Target="https://www.ncbi.nlm.nih.gov/sra?linkname=bioproject_sra_all&amp;from_uid=311350" TargetMode="External"/><Relationship Id="rId922" Type="http://schemas.openxmlformats.org/officeDocument/2006/relationships/hyperlink" Target="ftp://ftp.sra.ebi.ac.uk/vol1/fastq/SRR315/007/SRR3159077/SRR3159077.fastq.gz" TargetMode="External"/><Relationship Id="rId918" Type="http://schemas.openxmlformats.org/officeDocument/2006/relationships/hyperlink" Target="https://sci-hub.tw/https://www.sciencedirect.com/science/article/pii/S0166445X17301686?via%3Dihub" TargetMode="External"/><Relationship Id="rId917" Type="http://schemas.openxmlformats.org/officeDocument/2006/relationships/hyperlink" Target="https://www.ncbi.nlm.nih.gov/sra?linkname=bioproject_sra_all&amp;from_uid=311350" TargetMode="External"/><Relationship Id="rId916" Type="http://schemas.openxmlformats.org/officeDocument/2006/relationships/hyperlink" Target="ftp://ftp.sra.ebi.ac.uk/vol1/fastq/SRR315/009/SRR3159079/SRR3159079.fastq.gz" TargetMode="External"/><Relationship Id="rId915" Type="http://schemas.openxmlformats.org/officeDocument/2006/relationships/hyperlink" Target="https://sci-hub.tw/https://www.sciencedirect.com/science/article/pii/S0166445X17301686?via%3Dihub" TargetMode="External"/><Relationship Id="rId919" Type="http://schemas.openxmlformats.org/officeDocument/2006/relationships/hyperlink" Target="ftp://ftp.sra.ebi.ac.uk/vol1/fastq/SRR315/008/SRR3159078/SRR3159078.fastq.gz" TargetMode="External"/><Relationship Id="rId910" Type="http://schemas.openxmlformats.org/officeDocument/2006/relationships/hyperlink" Target="ftp://ftp.sra.ebi.ac.uk/vol1/fastq/SRR315/001/SRR3159081/SRR3159081.fastq.gz" TargetMode="External"/><Relationship Id="rId914" Type="http://schemas.openxmlformats.org/officeDocument/2006/relationships/hyperlink" Target="https://www.ncbi.nlm.nih.gov/sra?linkname=bioproject_sra_all&amp;from_uid=311350" TargetMode="External"/><Relationship Id="rId913" Type="http://schemas.openxmlformats.org/officeDocument/2006/relationships/hyperlink" Target="ftp://ftp.sra.ebi.ac.uk/vol1/fastq/SRR315/000/SRR3159080/SRR3159080.fastq.gz" TargetMode="External"/><Relationship Id="rId912" Type="http://schemas.openxmlformats.org/officeDocument/2006/relationships/hyperlink" Target="https://sci-hub.tw/https://www.sciencedirect.com/science/article/pii/S0166445X17301686?via%3Dihub" TargetMode="External"/><Relationship Id="rId911" Type="http://schemas.openxmlformats.org/officeDocument/2006/relationships/hyperlink" Target="https://www.ncbi.nlm.nih.gov/sra?linkname=bioproject_sra_all&amp;from_uid=311350" TargetMode="External"/><Relationship Id="rId1213" Type="http://schemas.openxmlformats.org/officeDocument/2006/relationships/hyperlink" Target="ftp://ftp.sra.ebi.ac.uk/vol1/fastq/ERR830/ERR830284/ERR830284_2.fastq.gz" TargetMode="External"/><Relationship Id="rId1214" Type="http://schemas.openxmlformats.org/officeDocument/2006/relationships/hyperlink" Target="https://www.ncbi.nlm.nih.gov/pmc/articles/PMC5690287/" TargetMode="External"/><Relationship Id="rId1215" Type="http://schemas.openxmlformats.org/officeDocument/2006/relationships/hyperlink" Target="ftp://ftp.sra.ebi.ac.uk/vol1/fastq/ERR830/ERR830283/ERR830283_1.fastq.gz" TargetMode="External"/><Relationship Id="rId1216" Type="http://schemas.openxmlformats.org/officeDocument/2006/relationships/hyperlink" Target="ftp://ftp.sra.ebi.ac.uk/vol1/fastq/ERR830/ERR830283/ERR830283_2.fastq.gz" TargetMode="External"/><Relationship Id="rId1217" Type="http://schemas.openxmlformats.org/officeDocument/2006/relationships/hyperlink" Target="https://www.ncbi.nlm.nih.gov/pmc/articles/PMC5690287/" TargetMode="External"/><Relationship Id="rId1218" Type="http://schemas.openxmlformats.org/officeDocument/2006/relationships/hyperlink" Target="ftp://ftp.sra.ebi.ac.uk/vol1/fastq/ERR830/ERR830282/ERR830282_1.fastq.gz" TargetMode="External"/><Relationship Id="rId1219" Type="http://schemas.openxmlformats.org/officeDocument/2006/relationships/hyperlink" Target="ftp://ftp.sra.ebi.ac.uk/vol1/fastq/ERR830/ERR830282/ERR830282_2.fastq.gz" TargetMode="External"/><Relationship Id="rId866" Type="http://schemas.openxmlformats.org/officeDocument/2006/relationships/hyperlink" Target="https://www.ncbi.nlm.nih.gov/bioproject/PRJNA198908" TargetMode="External"/><Relationship Id="rId865" Type="http://schemas.openxmlformats.org/officeDocument/2006/relationships/hyperlink" Target="https://www.ncbi.nlm.nih.gov/sra/SRX271952[accn]" TargetMode="External"/><Relationship Id="rId864" Type="http://schemas.openxmlformats.org/officeDocument/2006/relationships/hyperlink" Target="ftp://ftp.sra.ebi.ac.uk/vol1/fastq/SRR835/SRR835157/SRR835157.fastq.gz" TargetMode="External"/><Relationship Id="rId863" Type="http://schemas.openxmlformats.org/officeDocument/2006/relationships/hyperlink" Target="https://www.ncbi.nlm.nih.gov/pubmed?Db=pubmed&amp;DbFrom=bioproject&amp;Cmd=Link&amp;LinkName=bioproject_pubmed&amp;LinkReadableName=PubMed&amp;ordinalpos=1&amp;IdsFromResult=198908" TargetMode="External"/><Relationship Id="rId869" Type="http://schemas.openxmlformats.org/officeDocument/2006/relationships/hyperlink" Target="https://www.ncbi.nlm.nih.gov/sra/SRX271951[accn]" TargetMode="External"/><Relationship Id="rId868" Type="http://schemas.openxmlformats.org/officeDocument/2006/relationships/hyperlink" Target="ftp://ftp.sra.ebi.ac.uk/vol1/fastq/SRR835/SRR835156/SRR835156.fastq.gz" TargetMode="External"/><Relationship Id="rId867" Type="http://schemas.openxmlformats.org/officeDocument/2006/relationships/hyperlink" Target="https://www.ncbi.nlm.nih.gov/pubmed?Db=pubmed&amp;DbFrom=bioproject&amp;Cmd=Link&amp;LinkName=bioproject_pubmed&amp;LinkReadableName=PubMed&amp;ordinalpos=1&amp;IdsFromResult=198908" TargetMode="External"/><Relationship Id="rId862" Type="http://schemas.openxmlformats.org/officeDocument/2006/relationships/hyperlink" Target="https://www.ncbi.nlm.nih.gov/bioproject/PRJNA198908" TargetMode="External"/><Relationship Id="rId861" Type="http://schemas.openxmlformats.org/officeDocument/2006/relationships/hyperlink" Target="ftp://ftp.sra.ebi.ac.uk/vol1/fastq/SRR835/SRR835158/SRR835158.fastq.gz" TargetMode="External"/><Relationship Id="rId1210" Type="http://schemas.openxmlformats.org/officeDocument/2006/relationships/hyperlink" Target="ftp://ftp.sra.ebi.ac.uk/vol1/fastq/ERR830/ERR830285/ERR830285_2.fastq.gz" TargetMode="External"/><Relationship Id="rId860" Type="http://schemas.openxmlformats.org/officeDocument/2006/relationships/hyperlink" Target="https://www.ncbi.nlm.nih.gov/pubmed?Db=pubmed&amp;DbFrom=bioproject&amp;Cmd=Link&amp;LinkName=bioproject_pubmed&amp;LinkReadableName=PubMed&amp;ordinalpos=1&amp;IdsFromResult=198908" TargetMode="External"/><Relationship Id="rId1211" Type="http://schemas.openxmlformats.org/officeDocument/2006/relationships/hyperlink" Target="https://www.ncbi.nlm.nih.gov/pmc/articles/PMC5690287/" TargetMode="External"/><Relationship Id="rId1212" Type="http://schemas.openxmlformats.org/officeDocument/2006/relationships/hyperlink" Target="ftp://ftp.sra.ebi.ac.uk/vol1/fastq/ERR830/ERR830284/ERR830284_1.fastq.gz" TargetMode="External"/><Relationship Id="rId1202" Type="http://schemas.openxmlformats.org/officeDocument/2006/relationships/hyperlink" Target="https://www.ncbi.nlm.nih.gov/pmc/articles/PMC5690287/" TargetMode="External"/><Relationship Id="rId1203" Type="http://schemas.openxmlformats.org/officeDocument/2006/relationships/hyperlink" Target="ftp://ftp.sra.ebi.ac.uk/vol1/fastq/ERR830/ERR830287/ERR830287_1.fastq.gz" TargetMode="External"/><Relationship Id="rId1204" Type="http://schemas.openxmlformats.org/officeDocument/2006/relationships/hyperlink" Target="ftp://ftp.sra.ebi.ac.uk/vol1/fastq/ERR830/ERR830287/ERR830287_2.fastq.gz" TargetMode="External"/><Relationship Id="rId1205" Type="http://schemas.openxmlformats.org/officeDocument/2006/relationships/hyperlink" Target="https://www.ncbi.nlm.nih.gov/pmc/articles/PMC5690287/" TargetMode="External"/><Relationship Id="rId1206" Type="http://schemas.openxmlformats.org/officeDocument/2006/relationships/hyperlink" Target="ftp://ftp.sra.ebi.ac.uk/vol1/fastq/ERR830/ERR830286/ERR830286_1.fastq.gz" TargetMode="External"/><Relationship Id="rId1207" Type="http://schemas.openxmlformats.org/officeDocument/2006/relationships/hyperlink" Target="ftp://ftp.sra.ebi.ac.uk/vol1/fastq/ERR830/ERR830286/ERR830286_2.fastq.gz" TargetMode="External"/><Relationship Id="rId1208" Type="http://schemas.openxmlformats.org/officeDocument/2006/relationships/hyperlink" Target="https://www.ncbi.nlm.nih.gov/pmc/articles/PMC5690287/" TargetMode="External"/><Relationship Id="rId1209" Type="http://schemas.openxmlformats.org/officeDocument/2006/relationships/hyperlink" Target="ftp://ftp.sra.ebi.ac.uk/vol1/fastq/ERR830/ERR830285/ERR830285_1.fastq.gz" TargetMode="External"/><Relationship Id="rId855" Type="http://schemas.openxmlformats.org/officeDocument/2006/relationships/hyperlink" Target="https://www.ncbi.nlm.nih.gov/sra/SRX271955[accn]" TargetMode="External"/><Relationship Id="rId854" Type="http://schemas.openxmlformats.org/officeDocument/2006/relationships/hyperlink" Target="ftp://ftp.sra.ebi.ac.uk/vol1/fastq/SRR835/SRR835160/SRR835160.fastq.gz" TargetMode="External"/><Relationship Id="rId853" Type="http://schemas.openxmlformats.org/officeDocument/2006/relationships/hyperlink" Target="https://www.ncbi.nlm.nih.gov/pubmed?Db=pubmed&amp;DbFrom=bioproject&amp;Cmd=Link&amp;LinkName=bioproject_pubmed&amp;LinkReadableName=PubMed&amp;ordinalpos=1&amp;IdsFromResult=198908" TargetMode="External"/><Relationship Id="rId852" Type="http://schemas.openxmlformats.org/officeDocument/2006/relationships/hyperlink" Target="https://www.ncbi.nlm.nih.gov/bioproject/PRJNA198908" TargetMode="External"/><Relationship Id="rId859" Type="http://schemas.openxmlformats.org/officeDocument/2006/relationships/hyperlink" Target="https://www.ncbi.nlm.nih.gov/bioproject/PRJNA198908" TargetMode="External"/><Relationship Id="rId858" Type="http://schemas.openxmlformats.org/officeDocument/2006/relationships/hyperlink" Target="ftp://ftp.sra.ebi.ac.uk/vol1/fastq/SRR835/SRR835159/SRR835159.fastq.gz" TargetMode="External"/><Relationship Id="rId857" Type="http://schemas.openxmlformats.org/officeDocument/2006/relationships/hyperlink" Target="https://www.ncbi.nlm.nih.gov/pubmed?Db=pubmed&amp;DbFrom=bioproject&amp;Cmd=Link&amp;LinkName=bioproject_pubmed&amp;LinkReadableName=PubMed&amp;ordinalpos=1&amp;IdsFromResult=198908" TargetMode="External"/><Relationship Id="rId856" Type="http://schemas.openxmlformats.org/officeDocument/2006/relationships/hyperlink" Target="https://www.ncbi.nlm.nih.gov/bioproject/PRJNA198908" TargetMode="External"/><Relationship Id="rId851" Type="http://schemas.openxmlformats.org/officeDocument/2006/relationships/hyperlink" Target="https://www.ncbi.nlm.nih.gov/sra/SRX271956[accn]" TargetMode="External"/><Relationship Id="rId850" Type="http://schemas.openxmlformats.org/officeDocument/2006/relationships/hyperlink" Target="ftp://ftp.sra.ebi.ac.uk/vol1/fastq/SRR835/SRR835161/SRR835161_2.fastq.gz" TargetMode="External"/><Relationship Id="rId1200" Type="http://schemas.openxmlformats.org/officeDocument/2006/relationships/hyperlink" Target="ftp://ftp.sra.ebi.ac.uk/vol1/fastq/ERR830/ERR830288/ERR830288_1.fastq.gz" TargetMode="External"/><Relationship Id="rId1201" Type="http://schemas.openxmlformats.org/officeDocument/2006/relationships/hyperlink" Target="ftp://ftp.sra.ebi.ac.uk/vol1/fastq/ERR830/ERR830288/ERR830288_2.fastq.gz" TargetMode="External"/><Relationship Id="rId1235" Type="http://schemas.openxmlformats.org/officeDocument/2006/relationships/hyperlink" Target="https://www.ncbi.nlm.nih.gov/pmc/articles/PMC5690287/" TargetMode="External"/><Relationship Id="rId1236" Type="http://schemas.openxmlformats.org/officeDocument/2006/relationships/hyperlink" Target="ftp://ftp.sra.ebi.ac.uk/vol1/fastq/ERR830/ERR830276/ERR830276_1.fastq.gz" TargetMode="External"/><Relationship Id="rId1237" Type="http://schemas.openxmlformats.org/officeDocument/2006/relationships/hyperlink" Target="ftp://ftp.sra.ebi.ac.uk/vol1/fastq/ERR830/ERR830276/ERR830276_2.fastq.gz" TargetMode="External"/><Relationship Id="rId1238" Type="http://schemas.openxmlformats.org/officeDocument/2006/relationships/hyperlink" Target="https://www.ncbi.nlm.nih.gov/pmc/articles/PMC5690287/" TargetMode="External"/><Relationship Id="rId1239" Type="http://schemas.openxmlformats.org/officeDocument/2006/relationships/hyperlink" Target="ftp://ftp.sra.ebi.ac.uk/vol1/fastq/ERR830/ERR830275/ERR830275_1.fastq.gz" TargetMode="External"/><Relationship Id="rId409" Type="http://schemas.openxmlformats.org/officeDocument/2006/relationships/hyperlink" Target="https://www.ncbi.nlm.nih.gov/geo/query/acc.cgi?acc=GSE56176" TargetMode="External"/><Relationship Id="rId404" Type="http://schemas.openxmlformats.org/officeDocument/2006/relationships/hyperlink" Target="https://www.ncbi.nlm.nih.gov/pubmed/24706903" TargetMode="External"/><Relationship Id="rId888" Type="http://schemas.openxmlformats.org/officeDocument/2006/relationships/hyperlink" Target="https://www.ncbi.nlm.nih.gov/bioproject/PRJNA198908" TargetMode="External"/><Relationship Id="rId403" Type="http://schemas.openxmlformats.org/officeDocument/2006/relationships/hyperlink" Target="https://www.ncbi.nlm.nih.gov/geo/query/acc.cgi?acc=GSE56176" TargetMode="External"/><Relationship Id="rId887" Type="http://schemas.openxmlformats.org/officeDocument/2006/relationships/hyperlink" Target="https://www.ncbi.nlm.nih.gov/sra/SRX271947[accn]" TargetMode="External"/><Relationship Id="rId402" Type="http://schemas.openxmlformats.org/officeDocument/2006/relationships/hyperlink" Target="ftp://ftp.sra.ebi.ac.uk/vol1/fastq/SRR120/006/SRR1205156/SRR1205156.fastq.gz" TargetMode="External"/><Relationship Id="rId886" Type="http://schemas.openxmlformats.org/officeDocument/2006/relationships/hyperlink" Target="ftp://ftp.sra.ebi.ac.uk/vol1/fastq/SRR835/SRR835152/SRR835152.fastq.gz" TargetMode="External"/><Relationship Id="rId401" Type="http://schemas.openxmlformats.org/officeDocument/2006/relationships/hyperlink" Target="https://www.ncbi.nlm.nih.gov/pubmed/24706903" TargetMode="External"/><Relationship Id="rId885" Type="http://schemas.openxmlformats.org/officeDocument/2006/relationships/hyperlink" Target="https://www.ncbi.nlm.nih.gov/pubmed?Db=pubmed&amp;DbFrom=bioproject&amp;Cmd=Link&amp;LinkName=bioproject_pubmed&amp;LinkReadableName=PubMed&amp;ordinalpos=1&amp;IdsFromResult=198908" TargetMode="External"/><Relationship Id="rId408" Type="http://schemas.openxmlformats.org/officeDocument/2006/relationships/hyperlink" Target="ftp://ftp.sra.ebi.ac.uk/vol1/fastq/SRR120/008/SRR1205158/SRR1205158.fastq.gz" TargetMode="External"/><Relationship Id="rId407" Type="http://schemas.openxmlformats.org/officeDocument/2006/relationships/hyperlink" Target="https://www.ncbi.nlm.nih.gov/pubmed/24706903" TargetMode="External"/><Relationship Id="rId406" Type="http://schemas.openxmlformats.org/officeDocument/2006/relationships/hyperlink" Target="https://www.ncbi.nlm.nih.gov/geo/query/acc.cgi?acc=GSE56176" TargetMode="External"/><Relationship Id="rId405" Type="http://schemas.openxmlformats.org/officeDocument/2006/relationships/hyperlink" Target="ftp://ftp.sra.ebi.ac.uk/vol1/fastq/SRR120/007/SRR1205157/SRR1205157.fastq.gz" TargetMode="External"/><Relationship Id="rId889" Type="http://schemas.openxmlformats.org/officeDocument/2006/relationships/hyperlink" Target="https://www.ncbi.nlm.nih.gov/pubmed?Db=pubmed&amp;DbFrom=bioproject&amp;Cmd=Link&amp;LinkName=bioproject_pubmed&amp;LinkReadableName=PubMed&amp;ordinalpos=1&amp;IdsFromResult=198908" TargetMode="External"/><Relationship Id="rId880" Type="http://schemas.openxmlformats.org/officeDocument/2006/relationships/hyperlink" Target="https://www.ncbi.nlm.nih.gov/pubmed?Db=pubmed&amp;DbFrom=bioproject&amp;Cmd=Link&amp;LinkName=bioproject_pubmed&amp;LinkReadableName=PubMed&amp;ordinalpos=1&amp;IdsFromResult=198908" TargetMode="External"/><Relationship Id="rId1230" Type="http://schemas.openxmlformats.org/officeDocument/2006/relationships/hyperlink" Target="ftp://ftp.sra.ebi.ac.uk/vol1/fastq/ERR830/ERR830278/ERR830278_1.fastq.gz" TargetMode="External"/><Relationship Id="rId400" Type="http://schemas.openxmlformats.org/officeDocument/2006/relationships/hyperlink" Target="https://www.ncbi.nlm.nih.gov/geo/query/acc.cgi?acc=GSE56176" TargetMode="External"/><Relationship Id="rId884" Type="http://schemas.openxmlformats.org/officeDocument/2006/relationships/hyperlink" Target="https://www.ncbi.nlm.nih.gov/bioproject/PRJNA198908" TargetMode="External"/><Relationship Id="rId1231" Type="http://schemas.openxmlformats.org/officeDocument/2006/relationships/hyperlink" Target="ftp://ftp.sra.ebi.ac.uk/vol1/fastq/ERR830/ERR830278/ERR830278_2.fastq.gz" TargetMode="External"/><Relationship Id="rId883" Type="http://schemas.openxmlformats.org/officeDocument/2006/relationships/hyperlink" Target="https://www.ncbi.nlm.nih.gov/sra/SRX271948[accn]" TargetMode="External"/><Relationship Id="rId1232" Type="http://schemas.openxmlformats.org/officeDocument/2006/relationships/hyperlink" Target="https://www.ncbi.nlm.nih.gov/pmc/articles/PMC5690287/" TargetMode="External"/><Relationship Id="rId882" Type="http://schemas.openxmlformats.org/officeDocument/2006/relationships/hyperlink" Target="ftp://ftp.sra.ebi.ac.uk/vol1/fastq/SRR835/SRR835153/SRR835153_2.fastq.gz" TargetMode="External"/><Relationship Id="rId1233" Type="http://schemas.openxmlformats.org/officeDocument/2006/relationships/hyperlink" Target="ftp://ftp.sra.ebi.ac.uk/vol1/fastq/ERR830/ERR830277/ERR830277_1.fastq.gz" TargetMode="External"/><Relationship Id="rId881" Type="http://schemas.openxmlformats.org/officeDocument/2006/relationships/hyperlink" Target="ftp://ftp.sra.ebi.ac.uk/vol1/fastq/SRR835/SRR835153/SRR835153_1.fastq.gz" TargetMode="External"/><Relationship Id="rId1234" Type="http://schemas.openxmlformats.org/officeDocument/2006/relationships/hyperlink" Target="ftp://ftp.sra.ebi.ac.uk/vol1/fastq/ERR830/ERR830277/ERR830277_2.fastq.gz" TargetMode="External"/><Relationship Id="rId1224" Type="http://schemas.openxmlformats.org/officeDocument/2006/relationships/hyperlink" Target="ftp://ftp.sra.ebi.ac.uk/vol1/fastq/ERR830/ERR830280/ERR830280_1.fastq.gz" TargetMode="External"/><Relationship Id="rId1225" Type="http://schemas.openxmlformats.org/officeDocument/2006/relationships/hyperlink" Target="ftp://ftp.sra.ebi.ac.uk/vol1/fastq/ERR830/ERR830280/ERR830280_2.fastq.gz" TargetMode="External"/><Relationship Id="rId1226" Type="http://schemas.openxmlformats.org/officeDocument/2006/relationships/hyperlink" Target="https://www.ncbi.nlm.nih.gov/pmc/articles/PMC5690287/" TargetMode="External"/><Relationship Id="rId1227" Type="http://schemas.openxmlformats.org/officeDocument/2006/relationships/hyperlink" Target="ftp://ftp.sra.ebi.ac.uk/vol1/fastq/ERR830/ERR830279/ERR830279_1.fastq.gz" TargetMode="External"/><Relationship Id="rId1228" Type="http://schemas.openxmlformats.org/officeDocument/2006/relationships/hyperlink" Target="ftp://ftp.sra.ebi.ac.uk/vol1/fastq/ERR830/ERR830279/ERR830279_2.fastq.gz" TargetMode="External"/><Relationship Id="rId1229" Type="http://schemas.openxmlformats.org/officeDocument/2006/relationships/hyperlink" Target="https://www.ncbi.nlm.nih.gov/pmc/articles/PMC5690287/" TargetMode="External"/><Relationship Id="rId877" Type="http://schemas.openxmlformats.org/officeDocument/2006/relationships/hyperlink" Target="ftp://ftp.sra.ebi.ac.uk/vol1/fastq/SRR835/SRR835154/SRR835154_2.fastq.gz" TargetMode="External"/><Relationship Id="rId876" Type="http://schemas.openxmlformats.org/officeDocument/2006/relationships/hyperlink" Target="ftp://ftp.sra.ebi.ac.uk/vol1/fastq/SRR835/SRR835154/SRR835154_1.fastq.gz" TargetMode="External"/><Relationship Id="rId875" Type="http://schemas.openxmlformats.org/officeDocument/2006/relationships/hyperlink" Target="https://www.ncbi.nlm.nih.gov/pubmed?Db=pubmed&amp;DbFrom=bioproject&amp;Cmd=Link&amp;LinkName=bioproject_pubmed&amp;LinkReadableName=PubMed&amp;ordinalpos=1&amp;IdsFromResult=198908" TargetMode="External"/><Relationship Id="rId874" Type="http://schemas.openxmlformats.org/officeDocument/2006/relationships/hyperlink" Target="https://www.ncbi.nlm.nih.gov/bioproject/PRJNA198908" TargetMode="External"/><Relationship Id="rId879" Type="http://schemas.openxmlformats.org/officeDocument/2006/relationships/hyperlink" Target="https://www.ncbi.nlm.nih.gov/bioproject/PRJNA198908" TargetMode="External"/><Relationship Id="rId878" Type="http://schemas.openxmlformats.org/officeDocument/2006/relationships/hyperlink" Target="https://www.ncbi.nlm.nih.gov/sra/SRX271949[accn]" TargetMode="External"/><Relationship Id="rId873" Type="http://schemas.openxmlformats.org/officeDocument/2006/relationships/hyperlink" Target="https://www.ncbi.nlm.nih.gov/sra/SRX271950[accn]" TargetMode="External"/><Relationship Id="rId1220" Type="http://schemas.openxmlformats.org/officeDocument/2006/relationships/hyperlink" Target="https://www.ncbi.nlm.nih.gov/pmc/articles/PMC5690287/" TargetMode="External"/><Relationship Id="rId872" Type="http://schemas.openxmlformats.org/officeDocument/2006/relationships/hyperlink" Target="ftp://ftp.sra.ebi.ac.uk/vol1/fastq/SRR835/SRR835155/SRR835155.fastq.gz" TargetMode="External"/><Relationship Id="rId1221" Type="http://schemas.openxmlformats.org/officeDocument/2006/relationships/hyperlink" Target="ftp://ftp.sra.ebi.ac.uk/vol1/fastq/ERR830/ERR830281/ERR830281_1.fastq.gz" TargetMode="External"/><Relationship Id="rId871" Type="http://schemas.openxmlformats.org/officeDocument/2006/relationships/hyperlink" Target="https://www.ncbi.nlm.nih.gov/pubmed?Db=pubmed&amp;DbFrom=bioproject&amp;Cmd=Link&amp;LinkName=bioproject_pubmed&amp;LinkReadableName=PubMed&amp;ordinalpos=1&amp;IdsFromResult=198908" TargetMode="External"/><Relationship Id="rId1222" Type="http://schemas.openxmlformats.org/officeDocument/2006/relationships/hyperlink" Target="ftp://ftp.sra.ebi.ac.uk/vol1/fastq/ERR830/ERR830281/ERR830281_2.fastq.gz" TargetMode="External"/><Relationship Id="rId870" Type="http://schemas.openxmlformats.org/officeDocument/2006/relationships/hyperlink" Target="https://www.ncbi.nlm.nih.gov/bioproject/PRJNA198908" TargetMode="External"/><Relationship Id="rId1223" Type="http://schemas.openxmlformats.org/officeDocument/2006/relationships/hyperlink" Target="https://www.ncbi.nlm.nih.gov/pmc/articles/PMC5690287/" TargetMode="External"/><Relationship Id="rId829" Type="http://schemas.openxmlformats.org/officeDocument/2006/relationships/hyperlink" Target="https://www.ncbi.nlm.nih.gov/pubmed?Db=pubmed&amp;DbFrom=bioproject&amp;Cmd=Link&amp;LinkName=bioproject_pubmed&amp;LinkReadableName=PubMed&amp;ordinalpos=1&amp;IdsFromResult=198908" TargetMode="External"/><Relationship Id="rId828" Type="http://schemas.openxmlformats.org/officeDocument/2006/relationships/hyperlink" Target="https://www.ncbi.nlm.nih.gov/bioproject/PRJNA198908" TargetMode="External"/><Relationship Id="rId827" Type="http://schemas.openxmlformats.org/officeDocument/2006/relationships/hyperlink" Target="https://www.ncbi.nlm.nih.gov/sra/SRX271962[accn]" TargetMode="External"/><Relationship Id="rId822" Type="http://schemas.openxmlformats.org/officeDocument/2006/relationships/hyperlink" Target="ftp://ftp.sra.ebi.ac.uk/vol1/fastq/SRR835/SRR835168/SRR835168.fastq.gz" TargetMode="External"/><Relationship Id="rId821" Type="http://schemas.openxmlformats.org/officeDocument/2006/relationships/hyperlink" Target="https://www.ncbi.nlm.nih.gov/pubmed?Db=pubmed&amp;DbFrom=bioproject&amp;Cmd=Link&amp;LinkName=bioproject_pubmed&amp;LinkReadableName=PubMed&amp;ordinalpos=1&amp;IdsFromResult=198908" TargetMode="External"/><Relationship Id="rId820" Type="http://schemas.openxmlformats.org/officeDocument/2006/relationships/hyperlink" Target="https://www.ncbi.nlm.nih.gov/bioproject/PRJNA198908" TargetMode="External"/><Relationship Id="rId826" Type="http://schemas.openxmlformats.org/officeDocument/2006/relationships/hyperlink" Target="ftp://ftp.sra.ebi.ac.uk/vol1/fastq/SRR835/SRR835167/SRR835167.fastq.gz" TargetMode="External"/><Relationship Id="rId825" Type="http://schemas.openxmlformats.org/officeDocument/2006/relationships/hyperlink" Target="https://www.ncbi.nlm.nih.gov/pubmed?Db=pubmed&amp;DbFrom=bioproject&amp;Cmd=Link&amp;LinkName=bioproject_pubmed&amp;LinkReadableName=PubMed&amp;ordinalpos=1&amp;IdsFromResult=198908" TargetMode="External"/><Relationship Id="rId824" Type="http://schemas.openxmlformats.org/officeDocument/2006/relationships/hyperlink" Target="https://www.ncbi.nlm.nih.gov/bioproject/PRJNA198908" TargetMode="External"/><Relationship Id="rId823" Type="http://schemas.openxmlformats.org/officeDocument/2006/relationships/hyperlink" Target="https://www.ncbi.nlm.nih.gov/sra/SRX271963[accn]" TargetMode="External"/><Relationship Id="rId819" Type="http://schemas.openxmlformats.org/officeDocument/2006/relationships/hyperlink" Target="https://www.ncbi.nlm.nih.gov/sra/SRX271964[accn]" TargetMode="External"/><Relationship Id="rId818" Type="http://schemas.openxmlformats.org/officeDocument/2006/relationships/hyperlink" Target="ftp://ftp.sra.ebi.ac.uk/vol1/fastq/SRR835/SRR835169/SRR835169.fastq.gz" TargetMode="External"/><Relationship Id="rId817" Type="http://schemas.openxmlformats.org/officeDocument/2006/relationships/hyperlink" Target="https://www.ncbi.nlm.nih.gov/pubmed?Db=pubmed&amp;DbFrom=bioproject&amp;Cmd=Link&amp;LinkName=bioproject_pubmed&amp;LinkReadableName=PubMed&amp;ordinalpos=1&amp;IdsFromResult=198908" TargetMode="External"/><Relationship Id="rId816" Type="http://schemas.openxmlformats.org/officeDocument/2006/relationships/hyperlink" Target="https://www.ncbi.nlm.nih.gov/bioproject/PRJNA198908" TargetMode="External"/><Relationship Id="rId811" Type="http://schemas.openxmlformats.org/officeDocument/2006/relationships/hyperlink" Target="https://www.ncbi.nlm.nih.gov/sra/SRX271966[accn]" TargetMode="External"/><Relationship Id="rId810" Type="http://schemas.openxmlformats.org/officeDocument/2006/relationships/hyperlink" Target="ftp://ftp.sra.ebi.ac.uk/vol1/fastq/SRR835/SRR835171/SRR835171.fastq.gz" TargetMode="External"/><Relationship Id="rId815" Type="http://schemas.openxmlformats.org/officeDocument/2006/relationships/hyperlink" Target="https://www.ncbi.nlm.nih.gov/sra/SRX271965[accn]" TargetMode="External"/><Relationship Id="rId814" Type="http://schemas.openxmlformats.org/officeDocument/2006/relationships/hyperlink" Target="ftp://ftp.sra.ebi.ac.uk/vol1/fastq/SRR835/SRR835170/SRR835170.fastq.gz" TargetMode="External"/><Relationship Id="rId813" Type="http://schemas.openxmlformats.org/officeDocument/2006/relationships/hyperlink" Target="https://www.ncbi.nlm.nih.gov/pubmed?Db=pubmed&amp;DbFrom=bioproject&amp;Cmd=Link&amp;LinkName=bioproject_pubmed&amp;LinkReadableName=PubMed&amp;ordinalpos=1&amp;IdsFromResult=198908" TargetMode="External"/><Relationship Id="rId812" Type="http://schemas.openxmlformats.org/officeDocument/2006/relationships/hyperlink" Target="https://www.ncbi.nlm.nih.gov/bioproject/PRJNA198908" TargetMode="External"/><Relationship Id="rId849" Type="http://schemas.openxmlformats.org/officeDocument/2006/relationships/hyperlink" Target="ftp://ftp.sra.ebi.ac.uk/vol1/fastq/SRR835/SRR835161/SRR835161_1.fastq.gz" TargetMode="External"/><Relationship Id="rId844" Type="http://schemas.openxmlformats.org/officeDocument/2006/relationships/hyperlink" Target="ftp://ftp.sra.ebi.ac.uk/vol1/fastq/SRR835/SRR835162/SRR835162_1.fastq.gz" TargetMode="External"/><Relationship Id="rId843" Type="http://schemas.openxmlformats.org/officeDocument/2006/relationships/hyperlink" Target="https://www.ncbi.nlm.nih.gov/pubmed?Db=pubmed&amp;DbFrom=bioproject&amp;Cmd=Link&amp;LinkName=bioproject_pubmed&amp;LinkReadableName=PubMed&amp;ordinalpos=1&amp;IdsFromResult=198908" TargetMode="External"/><Relationship Id="rId842" Type="http://schemas.openxmlformats.org/officeDocument/2006/relationships/hyperlink" Target="https://www.ncbi.nlm.nih.gov/bioproject/PRJNA198908" TargetMode="External"/><Relationship Id="rId841" Type="http://schemas.openxmlformats.org/officeDocument/2006/relationships/hyperlink" Target="ftp://ftp.sra.ebi.ac.uk/vol1/fastq/SRR835/SRR835163/SRR835163.fastq.gz" TargetMode="External"/><Relationship Id="rId848" Type="http://schemas.openxmlformats.org/officeDocument/2006/relationships/hyperlink" Target="https://www.ncbi.nlm.nih.gov/pubmed?Db=pubmed&amp;DbFrom=bioproject&amp;Cmd=Link&amp;LinkName=bioproject_pubmed&amp;LinkReadableName=PubMed&amp;ordinalpos=1&amp;IdsFromResult=198908" TargetMode="External"/><Relationship Id="rId847" Type="http://schemas.openxmlformats.org/officeDocument/2006/relationships/hyperlink" Target="https://www.ncbi.nlm.nih.gov/bioproject/PRJNA198908" TargetMode="External"/><Relationship Id="rId846" Type="http://schemas.openxmlformats.org/officeDocument/2006/relationships/hyperlink" Target="https://www.ncbi.nlm.nih.gov/sra/SRX271957[accn]" TargetMode="External"/><Relationship Id="rId845" Type="http://schemas.openxmlformats.org/officeDocument/2006/relationships/hyperlink" Target="ftp://ftp.sra.ebi.ac.uk/vol1/fastq/SRR835/SRR835162/SRR835162_2.fastq.gz" TargetMode="External"/><Relationship Id="rId840" Type="http://schemas.openxmlformats.org/officeDocument/2006/relationships/hyperlink" Target="https://www.ncbi.nlm.nih.gov/pubmed?Db=pubmed&amp;DbFrom=bioproject&amp;Cmd=Link&amp;LinkName=bioproject_pubmed&amp;LinkReadableName=PubMed&amp;ordinalpos=1&amp;IdsFromResult=198908" TargetMode="External"/><Relationship Id="rId839" Type="http://schemas.openxmlformats.org/officeDocument/2006/relationships/hyperlink" Target="https://www.ncbi.nlm.nih.gov/bioproject/PRJNA198908" TargetMode="External"/><Relationship Id="rId838" Type="http://schemas.openxmlformats.org/officeDocument/2006/relationships/hyperlink" Target="ftp://ftp.sra.ebi.ac.uk/vol1/fastq/SRR835/SRR835164/SRR835164.fastq.gz" TargetMode="External"/><Relationship Id="rId833" Type="http://schemas.openxmlformats.org/officeDocument/2006/relationships/hyperlink" Target="https://www.ncbi.nlm.nih.gov/pubmed?Db=pubmed&amp;DbFrom=bioproject&amp;Cmd=Link&amp;LinkName=bioproject_pubmed&amp;LinkReadableName=PubMed&amp;ordinalpos=1&amp;IdsFromResult=198908" TargetMode="External"/><Relationship Id="rId832" Type="http://schemas.openxmlformats.org/officeDocument/2006/relationships/hyperlink" Target="https://www.ncbi.nlm.nih.gov/bioproject/PRJNA198908" TargetMode="External"/><Relationship Id="rId831" Type="http://schemas.openxmlformats.org/officeDocument/2006/relationships/hyperlink" Target="https://www.ncbi.nlm.nih.gov/sra/SRX271961[accn]" TargetMode="External"/><Relationship Id="rId830" Type="http://schemas.openxmlformats.org/officeDocument/2006/relationships/hyperlink" Target="ftp://ftp.sra.ebi.ac.uk/vol1/fastq/SRR835/SRR835166/SRR835166.fastq.gz" TargetMode="External"/><Relationship Id="rId837" Type="http://schemas.openxmlformats.org/officeDocument/2006/relationships/hyperlink" Target="https://www.ncbi.nlm.nih.gov/pubmed?Db=pubmed&amp;DbFrom=bioproject&amp;Cmd=Link&amp;LinkName=bioproject_pubmed&amp;LinkReadableName=PubMed&amp;ordinalpos=1&amp;IdsFromResult=198908" TargetMode="External"/><Relationship Id="rId836" Type="http://schemas.openxmlformats.org/officeDocument/2006/relationships/hyperlink" Target="https://www.ncbi.nlm.nih.gov/bioproject/PRJNA198908" TargetMode="External"/><Relationship Id="rId835" Type="http://schemas.openxmlformats.org/officeDocument/2006/relationships/hyperlink" Target="https://www.ncbi.nlm.nih.gov/sra/SRX271960[accn]" TargetMode="External"/><Relationship Id="rId834" Type="http://schemas.openxmlformats.org/officeDocument/2006/relationships/hyperlink" Target="ftp://ftp.sra.ebi.ac.uk/vol1/fastq/SRR835/SRR835165/SRR835165.fastq.gz" TargetMode="External"/><Relationship Id="rId469" Type="http://schemas.openxmlformats.org/officeDocument/2006/relationships/hyperlink" Target="https://www.ncbi.nlm.nih.gov/sra?LinkName=pubmed_sra&amp;from_uid=25173875" TargetMode="External"/><Relationship Id="rId468" Type="http://schemas.openxmlformats.org/officeDocument/2006/relationships/hyperlink" Target="ftp://ftp.sra.ebi.ac.uk/vol1/fastq/SRR156/005/SRR1569495/SRR1569495.fastq.gz" TargetMode="External"/><Relationship Id="rId467" Type="http://schemas.openxmlformats.org/officeDocument/2006/relationships/hyperlink" Target="https://www.ncbi.nlm.nih.gov/pubmed/25173875" TargetMode="External"/><Relationship Id="rId1290" Type="http://schemas.openxmlformats.org/officeDocument/2006/relationships/hyperlink" Target="ftp://ftp.sra.ebi.ac.uk/vol1/fastq/SRR372/SRR372788/SRR372788_2.fastq.gz" TargetMode="External"/><Relationship Id="rId1291" Type="http://schemas.openxmlformats.org/officeDocument/2006/relationships/hyperlink" Target="ftp://ftp.sra.ebi.ac.uk/vol1/fastq/SRR372/SRR372787/SRR372787_1.fastq.gz" TargetMode="External"/><Relationship Id="rId1292" Type="http://schemas.openxmlformats.org/officeDocument/2006/relationships/hyperlink" Target="ftp://ftp.sra.ebi.ac.uk/vol1/fastq/SRR372/SRR372787/SRR372787_2.fastq.gz" TargetMode="External"/><Relationship Id="rId462" Type="http://schemas.openxmlformats.org/officeDocument/2006/relationships/hyperlink" Target="ftp://ftp.sra.ebi.ac.uk/vol1/fastq/SRR156/007/SRR1569497/SRR1569497.fastq.gz" TargetMode="External"/><Relationship Id="rId1293" Type="http://schemas.openxmlformats.org/officeDocument/2006/relationships/hyperlink" Target="https://www.ncbi.nlm.nih.gov/pmc/articles/PMC3678345/" TargetMode="External"/><Relationship Id="rId461" Type="http://schemas.openxmlformats.org/officeDocument/2006/relationships/hyperlink" Target="https://www.ncbi.nlm.nih.gov/pubmed/25173875" TargetMode="External"/><Relationship Id="rId1294" Type="http://schemas.openxmlformats.org/officeDocument/2006/relationships/hyperlink" Target="ftp://ftp.sra.ebi.ac.uk/vol1/fastq/SRR836/SRR836199/SRR836199.fastq.gz" TargetMode="External"/><Relationship Id="rId460" Type="http://schemas.openxmlformats.org/officeDocument/2006/relationships/hyperlink" Target="https://www.ncbi.nlm.nih.gov/sra?LinkName=pubmed_sra&amp;from_uid=25173875" TargetMode="External"/><Relationship Id="rId1295" Type="http://schemas.openxmlformats.org/officeDocument/2006/relationships/hyperlink" Target="https://www.ncbi.nlm.nih.gov/pmc/articles/PMC3678345/" TargetMode="External"/><Relationship Id="rId1296" Type="http://schemas.openxmlformats.org/officeDocument/2006/relationships/hyperlink" Target="ftp://ftp.sra.ebi.ac.uk/vol1/fastq/SRR836/SRR836198/SRR836198.fastq.gz" TargetMode="External"/><Relationship Id="rId466" Type="http://schemas.openxmlformats.org/officeDocument/2006/relationships/hyperlink" Target="https://www.ncbi.nlm.nih.gov/sra?LinkName=pubmed_sra&amp;from_uid=25173875" TargetMode="External"/><Relationship Id="rId1297" Type="http://schemas.openxmlformats.org/officeDocument/2006/relationships/hyperlink" Target="https://www.ncbi.nlm.nih.gov/pmc/articles/PMC3678345/" TargetMode="External"/><Relationship Id="rId465" Type="http://schemas.openxmlformats.org/officeDocument/2006/relationships/hyperlink" Target="ftp://ftp.sra.ebi.ac.uk/vol1/fastq/SRR156/006/SRR1569496/SRR1569496.fastq.gz" TargetMode="External"/><Relationship Id="rId1298" Type="http://schemas.openxmlformats.org/officeDocument/2006/relationships/hyperlink" Target="ftp://ftp.sra.ebi.ac.uk/vol1/fastq/SRR836/SRR836197/SRR836197.fastq.gz" TargetMode="External"/><Relationship Id="rId464" Type="http://schemas.openxmlformats.org/officeDocument/2006/relationships/hyperlink" Target="https://www.ncbi.nlm.nih.gov/pubmed/25173875" TargetMode="External"/><Relationship Id="rId1299" Type="http://schemas.openxmlformats.org/officeDocument/2006/relationships/hyperlink" Target="https://www.ncbi.nlm.nih.gov/pmc/articles/PMC3678345/" TargetMode="External"/><Relationship Id="rId463" Type="http://schemas.openxmlformats.org/officeDocument/2006/relationships/hyperlink" Target="https://www.ncbi.nlm.nih.gov/sra?LinkName=pubmed_sra&amp;from_uid=25173875" TargetMode="External"/><Relationship Id="rId459" Type="http://schemas.openxmlformats.org/officeDocument/2006/relationships/hyperlink" Target="ftp://ftp.sra.ebi.ac.uk/vol1/fastq/SRR156/008/SRR1569498/SRR1569498.fastq.gz" TargetMode="External"/><Relationship Id="rId458" Type="http://schemas.openxmlformats.org/officeDocument/2006/relationships/hyperlink" Target="https://www.ncbi.nlm.nih.gov/pubmed/25173875" TargetMode="External"/><Relationship Id="rId457" Type="http://schemas.openxmlformats.org/officeDocument/2006/relationships/hyperlink" Target="https://www.ncbi.nlm.nih.gov/sra?LinkName=pubmed_sra&amp;from_uid=25173875" TargetMode="External"/><Relationship Id="rId456" Type="http://schemas.openxmlformats.org/officeDocument/2006/relationships/hyperlink" Target="ftp://ftp.sra.ebi.ac.uk/vol1/fastq/SRR120/004/SRR1205174/SRR1205174.fastq.gz" TargetMode="External"/><Relationship Id="rId1280" Type="http://schemas.openxmlformats.org/officeDocument/2006/relationships/hyperlink" Target="ftp://ftp.sra.ebi.ac.uk/vol1/fastq/SRR372/SRR372793/SRR372793_2.fastq.gz" TargetMode="External"/><Relationship Id="rId1281" Type="http://schemas.openxmlformats.org/officeDocument/2006/relationships/hyperlink" Target="ftp://ftp.sra.ebi.ac.uk/vol1/fastq/SRR372/SRR372792/SRR372792_1.fastq.gz" TargetMode="External"/><Relationship Id="rId451" Type="http://schemas.openxmlformats.org/officeDocument/2006/relationships/hyperlink" Target="https://www.ncbi.nlm.nih.gov/geo/query/acc.cgi?acc=GSE56176" TargetMode="External"/><Relationship Id="rId1282" Type="http://schemas.openxmlformats.org/officeDocument/2006/relationships/hyperlink" Target="ftp://ftp.sra.ebi.ac.uk/vol1/fastq/SRR372/SRR372792/SRR372792_2.fastq.gz" TargetMode="External"/><Relationship Id="rId450" Type="http://schemas.openxmlformats.org/officeDocument/2006/relationships/hyperlink" Target="ftp://ftp.sra.ebi.ac.uk/vol1/fastq/SRR120/002/SRR1205172/SRR1205172.fastq.gz" TargetMode="External"/><Relationship Id="rId1283" Type="http://schemas.openxmlformats.org/officeDocument/2006/relationships/hyperlink" Target="ftp://ftp.sra.ebi.ac.uk/vol1/fastq/SRR372/SRR372791/SRR372791_1.fastq.gz" TargetMode="External"/><Relationship Id="rId1284" Type="http://schemas.openxmlformats.org/officeDocument/2006/relationships/hyperlink" Target="ftp://ftp.sra.ebi.ac.uk/vol1/fastq/SRR372/SRR372791/SRR372791_2.fastq.gz" TargetMode="External"/><Relationship Id="rId1285" Type="http://schemas.openxmlformats.org/officeDocument/2006/relationships/hyperlink" Target="ftp://ftp.sra.ebi.ac.uk/vol1/fastq/SRR372/SRR372790/SRR372790_1.fastq.gz" TargetMode="External"/><Relationship Id="rId455" Type="http://schemas.openxmlformats.org/officeDocument/2006/relationships/hyperlink" Target="https://www.ncbi.nlm.nih.gov/pubmed/24706903" TargetMode="External"/><Relationship Id="rId1286" Type="http://schemas.openxmlformats.org/officeDocument/2006/relationships/hyperlink" Target="ftp://ftp.sra.ebi.ac.uk/vol1/fastq/SRR372/SRR372790/SRR372790_2.fastq.gz" TargetMode="External"/><Relationship Id="rId454" Type="http://schemas.openxmlformats.org/officeDocument/2006/relationships/hyperlink" Target="https://www.ncbi.nlm.nih.gov/geo/query/acc.cgi?acc=GSE56176" TargetMode="External"/><Relationship Id="rId1287" Type="http://schemas.openxmlformats.org/officeDocument/2006/relationships/hyperlink" Target="ftp://ftp.sra.ebi.ac.uk/vol1/fastq/SRR372/SRR372789/SRR372789_1.fastq.gz" TargetMode="External"/><Relationship Id="rId453" Type="http://schemas.openxmlformats.org/officeDocument/2006/relationships/hyperlink" Target="ftp://ftp.sra.ebi.ac.uk/vol1/fastq/SRR120/003/SRR1205173/SRR1205173.fastq.gz" TargetMode="External"/><Relationship Id="rId1288" Type="http://schemas.openxmlformats.org/officeDocument/2006/relationships/hyperlink" Target="ftp://ftp.sra.ebi.ac.uk/vol1/fastq/SRR372/SRR372789/SRR372789_2.fastq.gz" TargetMode="External"/><Relationship Id="rId452" Type="http://schemas.openxmlformats.org/officeDocument/2006/relationships/hyperlink" Target="https://www.ncbi.nlm.nih.gov/pubmed/24706903" TargetMode="External"/><Relationship Id="rId1289" Type="http://schemas.openxmlformats.org/officeDocument/2006/relationships/hyperlink" Target="ftp://ftp.sra.ebi.ac.uk/vol1/fastq/SRR372/SRR372788/SRR372788_1.fastq.gz" TargetMode="External"/><Relationship Id="rId491" Type="http://schemas.openxmlformats.org/officeDocument/2006/relationships/hyperlink" Target="ftp://ftp.sra.ebi.ac.uk/vol1/fastq/SRR411/008/SRR4116048/SRR4116048_1.fastq.gz" TargetMode="External"/><Relationship Id="rId490" Type="http://schemas.openxmlformats.org/officeDocument/2006/relationships/hyperlink" Target="https://www.ncbi.nlm.nih.gov/pubmed/27880902" TargetMode="External"/><Relationship Id="rId489" Type="http://schemas.openxmlformats.org/officeDocument/2006/relationships/hyperlink" Target="https://www.ncbi.nlm.nih.gov/sra?LinkName=pubmed_sra&amp;from_uid=27880902" TargetMode="External"/><Relationship Id="rId484" Type="http://schemas.openxmlformats.org/officeDocument/2006/relationships/hyperlink" Target="ftp://ftp.sra.ebi.ac.uk/vol1/fastq/SRR411/002/SRR4116052/SRR4116052_2.fastq.gz" TargetMode="External"/><Relationship Id="rId483" Type="http://schemas.openxmlformats.org/officeDocument/2006/relationships/hyperlink" Target="ftp://ftp.sra.ebi.ac.uk/vol1/fastq/SRR411/002/SRR4116052/SRR4116052_1.fastq.gz" TargetMode="External"/><Relationship Id="rId482" Type="http://schemas.openxmlformats.org/officeDocument/2006/relationships/hyperlink" Target="https://www.ncbi.nlm.nih.gov/pubmed/27880902" TargetMode="External"/><Relationship Id="rId481" Type="http://schemas.openxmlformats.org/officeDocument/2006/relationships/hyperlink" Target="https://www.ncbi.nlm.nih.gov/sra?LinkName=pubmed_sra&amp;from_uid=27880902" TargetMode="External"/><Relationship Id="rId488" Type="http://schemas.openxmlformats.org/officeDocument/2006/relationships/hyperlink" Target="ftp://ftp.sra.ebi.ac.uk/vol1/fastq/SRR411/000/SRR4116050/SRR4116050_2.fastq.gz" TargetMode="External"/><Relationship Id="rId487" Type="http://schemas.openxmlformats.org/officeDocument/2006/relationships/hyperlink" Target="ftp://ftp.sra.ebi.ac.uk/vol1/fastq/SRR411/000/SRR4116050/SRR4116050_1.fastq.gz" TargetMode="External"/><Relationship Id="rId486" Type="http://schemas.openxmlformats.org/officeDocument/2006/relationships/hyperlink" Target="https://www.ncbi.nlm.nih.gov/pubmed/27880902" TargetMode="External"/><Relationship Id="rId485" Type="http://schemas.openxmlformats.org/officeDocument/2006/relationships/hyperlink" Target="https://www.ncbi.nlm.nih.gov/sra?LinkName=pubmed_sra&amp;from_uid=27880902" TargetMode="External"/><Relationship Id="rId480" Type="http://schemas.openxmlformats.org/officeDocument/2006/relationships/hyperlink" Target="ftp://ftp.sra.ebi.ac.uk/vol1/fastq/SRR156/001/SRR1569491/SRR1569491.fastq.gz" TargetMode="External"/><Relationship Id="rId479" Type="http://schemas.openxmlformats.org/officeDocument/2006/relationships/hyperlink" Target="https://www.ncbi.nlm.nih.gov/pubmed/25173875" TargetMode="External"/><Relationship Id="rId478" Type="http://schemas.openxmlformats.org/officeDocument/2006/relationships/hyperlink" Target="https://www.ncbi.nlm.nih.gov/sra?LinkName=pubmed_sra&amp;from_uid=25173875" TargetMode="External"/><Relationship Id="rId473" Type="http://schemas.openxmlformats.org/officeDocument/2006/relationships/hyperlink" Target="https://www.ncbi.nlm.nih.gov/pubmed/25173875" TargetMode="External"/><Relationship Id="rId472" Type="http://schemas.openxmlformats.org/officeDocument/2006/relationships/hyperlink" Target="https://www.ncbi.nlm.nih.gov/sra?LinkName=pubmed_sra&amp;from_uid=25173875" TargetMode="External"/><Relationship Id="rId471" Type="http://schemas.openxmlformats.org/officeDocument/2006/relationships/hyperlink" Target="ftp://ftp.sra.ebi.ac.uk/vol1/fastq/SRR156/004/SRR1569494/SRR1569494.fastq.gz" TargetMode="External"/><Relationship Id="rId470" Type="http://schemas.openxmlformats.org/officeDocument/2006/relationships/hyperlink" Target="https://www.ncbi.nlm.nih.gov/pubmed/25173875" TargetMode="External"/><Relationship Id="rId477" Type="http://schemas.openxmlformats.org/officeDocument/2006/relationships/hyperlink" Target="ftp://ftp.sra.ebi.ac.uk/vol1/fastq/SRR156/002/SRR1569492/SRR1569492.fastq.gz" TargetMode="External"/><Relationship Id="rId476" Type="http://schemas.openxmlformats.org/officeDocument/2006/relationships/hyperlink" Target="https://www.ncbi.nlm.nih.gov/pubmed/25173875" TargetMode="External"/><Relationship Id="rId475" Type="http://schemas.openxmlformats.org/officeDocument/2006/relationships/hyperlink" Target="https://www.ncbi.nlm.nih.gov/sra?LinkName=pubmed_sra&amp;from_uid=25173875" TargetMode="External"/><Relationship Id="rId474" Type="http://schemas.openxmlformats.org/officeDocument/2006/relationships/hyperlink" Target="ftp://ftp.sra.ebi.ac.uk/vol1/fastq/SRR156/003/SRR1569493/SRR1569493.fastq.gz" TargetMode="External"/><Relationship Id="rId1257" Type="http://schemas.openxmlformats.org/officeDocument/2006/relationships/hyperlink" Target="ftp://ftp.sra.ebi.ac.uk/vol1/fastq/SRR372/SRR372803/SRR372803_2.fastq.gz" TargetMode="External"/><Relationship Id="rId1258" Type="http://schemas.openxmlformats.org/officeDocument/2006/relationships/hyperlink" Target="https://www.ncbi.nlm.nih.gov/bioproject/PRJNA146503" TargetMode="External"/><Relationship Id="rId1259" Type="http://schemas.openxmlformats.org/officeDocument/2006/relationships/hyperlink" Target="https://www.ncbi.nlm.nih.gov/pubmed/22110045" TargetMode="External"/><Relationship Id="rId426" Type="http://schemas.openxmlformats.org/officeDocument/2006/relationships/hyperlink" Target="ftp://ftp.sra.ebi.ac.uk/vol1/fastq/SRR120/004/SRR1205164/SRR1205164.fastq.gz" TargetMode="External"/><Relationship Id="rId425" Type="http://schemas.openxmlformats.org/officeDocument/2006/relationships/hyperlink" Target="https://www.ncbi.nlm.nih.gov/pubmed/24706903" TargetMode="External"/><Relationship Id="rId424" Type="http://schemas.openxmlformats.org/officeDocument/2006/relationships/hyperlink" Target="https://www.ncbi.nlm.nih.gov/geo/query/acc.cgi?acc=GSE56176" TargetMode="External"/><Relationship Id="rId423" Type="http://schemas.openxmlformats.org/officeDocument/2006/relationships/hyperlink" Target="ftp://ftp.sra.ebi.ac.uk/vol1/fastq/SRR120/003/SRR1205163/SRR1205163.fastq.gz" TargetMode="External"/><Relationship Id="rId429" Type="http://schemas.openxmlformats.org/officeDocument/2006/relationships/hyperlink" Target="ftp://ftp.sra.ebi.ac.uk/vol1/fastq/SRR120/005/SRR1205165/SRR1205165.fastq.gz" TargetMode="External"/><Relationship Id="rId428" Type="http://schemas.openxmlformats.org/officeDocument/2006/relationships/hyperlink" Target="https://www.ncbi.nlm.nih.gov/pubmed/24706903" TargetMode="External"/><Relationship Id="rId427" Type="http://schemas.openxmlformats.org/officeDocument/2006/relationships/hyperlink" Target="https://www.ncbi.nlm.nih.gov/geo/query/acc.cgi?acc=GSE56176" TargetMode="External"/><Relationship Id="rId1250" Type="http://schemas.openxmlformats.org/officeDocument/2006/relationships/hyperlink" Target="ftp://ftp.sra.ebi.ac.uk/vol1/fastq/SRR062/SRR062661/SRR062661.fastq.gz" TargetMode="External"/><Relationship Id="rId1251" Type="http://schemas.openxmlformats.org/officeDocument/2006/relationships/hyperlink" Target="https://www.ncbi.nlm.nih.gov/sra?linkname=bioproject_sra_all&amp;from_uid=127881" TargetMode="External"/><Relationship Id="rId1252" Type="http://schemas.openxmlformats.org/officeDocument/2006/relationships/hyperlink" Target="https://www.ncbi.nlm.nih.gov/pmc/articles/PMC3149499/" TargetMode="External"/><Relationship Id="rId422" Type="http://schemas.openxmlformats.org/officeDocument/2006/relationships/hyperlink" Target="https://www.ncbi.nlm.nih.gov/pubmed/24706903" TargetMode="External"/><Relationship Id="rId1253" Type="http://schemas.openxmlformats.org/officeDocument/2006/relationships/hyperlink" Target="ftp://ftp.sra.ebi.ac.uk/vol1/fastq/SRR062/SRR062662/SRR062662.fastq.gz" TargetMode="External"/><Relationship Id="rId421" Type="http://schemas.openxmlformats.org/officeDocument/2006/relationships/hyperlink" Target="https://www.ncbi.nlm.nih.gov/geo/query/acc.cgi?acc=GSE56176" TargetMode="External"/><Relationship Id="rId1254" Type="http://schemas.openxmlformats.org/officeDocument/2006/relationships/hyperlink" Target="https://www.ncbi.nlm.nih.gov/bioproject/PRJNA146503" TargetMode="External"/><Relationship Id="rId420" Type="http://schemas.openxmlformats.org/officeDocument/2006/relationships/hyperlink" Target="ftp://ftp.sra.ebi.ac.uk/vol1/fastq/SRR120/002/SRR1205162/SRR1205162.fastq.gz" TargetMode="External"/><Relationship Id="rId1255" Type="http://schemas.openxmlformats.org/officeDocument/2006/relationships/hyperlink" Target="https://www.ncbi.nlm.nih.gov/pubmed/22110045" TargetMode="External"/><Relationship Id="rId1256" Type="http://schemas.openxmlformats.org/officeDocument/2006/relationships/hyperlink" Target="ftp://ftp.sra.ebi.ac.uk/vol1/fastq/SRR372/SRR372803/SRR372803_1.fastq.gz" TargetMode="External"/><Relationship Id="rId1246" Type="http://schemas.openxmlformats.org/officeDocument/2006/relationships/hyperlink" Target="ftp://ftp.sra.ebi.ac.uk/vol1/fastq/SRR404/003/SRR4045953/SRR4045953_1.fastq.gz" TargetMode="External"/><Relationship Id="rId1247" Type="http://schemas.openxmlformats.org/officeDocument/2006/relationships/hyperlink" Target="ftp://ftp.sra.ebi.ac.uk/vol1/fastq/SRR404/003/SRR4045953/SRR4045953_2.fastq.gz" TargetMode="External"/><Relationship Id="rId1248" Type="http://schemas.openxmlformats.org/officeDocument/2006/relationships/hyperlink" Target="https://www.ncbi.nlm.nih.gov/sra?linkname=bioproject_sra_all&amp;from_uid=127881" TargetMode="External"/><Relationship Id="rId1249" Type="http://schemas.openxmlformats.org/officeDocument/2006/relationships/hyperlink" Target="https://www.ncbi.nlm.nih.gov/pmc/articles/PMC3149499/" TargetMode="External"/><Relationship Id="rId415" Type="http://schemas.openxmlformats.org/officeDocument/2006/relationships/hyperlink" Target="https://www.ncbi.nlm.nih.gov/geo/query/acc.cgi?acc=GSE56176" TargetMode="External"/><Relationship Id="rId899" Type="http://schemas.openxmlformats.org/officeDocument/2006/relationships/hyperlink" Target="ftp://ftp.sra.ebi.ac.uk/vol1/fastq/SRR315/005/SRR3159085/SRR3159085.fastq.gz" TargetMode="External"/><Relationship Id="rId414" Type="http://schemas.openxmlformats.org/officeDocument/2006/relationships/hyperlink" Target="ftp://ftp.sra.ebi.ac.uk/vol1/fastq/SRR120/000/SRR1205160/SRR1205160.fastq.gz" TargetMode="External"/><Relationship Id="rId898" Type="http://schemas.openxmlformats.org/officeDocument/2006/relationships/hyperlink" Target="https://sci-hub.tw/https://www.sciencedirect.com/science/article/pii/S0166445X17301686?via%3Dihub" TargetMode="External"/><Relationship Id="rId413" Type="http://schemas.openxmlformats.org/officeDocument/2006/relationships/hyperlink" Target="https://www.ncbi.nlm.nih.gov/pubmed/24706903" TargetMode="External"/><Relationship Id="rId897" Type="http://schemas.openxmlformats.org/officeDocument/2006/relationships/hyperlink" Target="https://www.ncbi.nlm.nih.gov/sra?linkname=bioproject_sra_all&amp;from_uid=311350" TargetMode="External"/><Relationship Id="rId412" Type="http://schemas.openxmlformats.org/officeDocument/2006/relationships/hyperlink" Target="https://www.ncbi.nlm.nih.gov/geo/query/acc.cgi?acc=GSE56176" TargetMode="External"/><Relationship Id="rId896" Type="http://schemas.openxmlformats.org/officeDocument/2006/relationships/hyperlink" Target="ftp://ftp.sra.ebi.ac.uk/vol1/fastq/SRR835/SRR835149/SRR835149.fastq.gz" TargetMode="External"/><Relationship Id="rId419" Type="http://schemas.openxmlformats.org/officeDocument/2006/relationships/hyperlink" Target="https://www.ncbi.nlm.nih.gov/pubmed/24706903" TargetMode="External"/><Relationship Id="rId418" Type="http://schemas.openxmlformats.org/officeDocument/2006/relationships/hyperlink" Target="https://www.ncbi.nlm.nih.gov/geo/query/acc.cgi?acc=GSE56176" TargetMode="External"/><Relationship Id="rId417" Type="http://schemas.openxmlformats.org/officeDocument/2006/relationships/hyperlink" Target="ftp://ftp.sra.ebi.ac.uk/vol1/fastq/SRR120/001/SRR1205161/SRR1205161.fastq.gz" TargetMode="External"/><Relationship Id="rId416" Type="http://schemas.openxmlformats.org/officeDocument/2006/relationships/hyperlink" Target="https://www.ncbi.nlm.nih.gov/pubmed/24706903" TargetMode="External"/><Relationship Id="rId891" Type="http://schemas.openxmlformats.org/officeDocument/2006/relationships/hyperlink" Target="https://www.ncbi.nlm.nih.gov/bioproject/PRJNA198908" TargetMode="External"/><Relationship Id="rId890" Type="http://schemas.openxmlformats.org/officeDocument/2006/relationships/hyperlink" Target="ftp://ftp.sra.ebi.ac.uk/vol1/fastq/SRR835/SRR835151/SRR835151.fastq.gz" TargetMode="External"/><Relationship Id="rId1240" Type="http://schemas.openxmlformats.org/officeDocument/2006/relationships/hyperlink" Target="ftp://ftp.sra.ebi.ac.uk/vol1/fastq/ERR830/ERR830275/ERR830275_2.fastq.gz" TargetMode="External"/><Relationship Id="rId1241" Type="http://schemas.openxmlformats.org/officeDocument/2006/relationships/hyperlink" Target="https://www.ncbi.nlm.nih.gov/pmc/articles/PMC5690287/" TargetMode="External"/><Relationship Id="rId411" Type="http://schemas.openxmlformats.org/officeDocument/2006/relationships/hyperlink" Target="ftp://ftp.sra.ebi.ac.uk/vol1/fastq/SRR120/009/SRR1205159/SRR1205159.fastq.gz" TargetMode="External"/><Relationship Id="rId895" Type="http://schemas.openxmlformats.org/officeDocument/2006/relationships/hyperlink" Target="https://www.ncbi.nlm.nih.gov/pubmed?Db=pubmed&amp;DbFrom=bioproject&amp;Cmd=Link&amp;LinkName=bioproject_pubmed&amp;LinkReadableName=PubMed&amp;ordinalpos=1&amp;IdsFromResult=198908" TargetMode="External"/><Relationship Id="rId1242" Type="http://schemas.openxmlformats.org/officeDocument/2006/relationships/hyperlink" Target="ftp://ftp.sra.ebi.ac.uk/vol1/fastq/ERR830/ERR830274/ERR830274_1.fastq.gz" TargetMode="External"/><Relationship Id="rId410" Type="http://schemas.openxmlformats.org/officeDocument/2006/relationships/hyperlink" Target="https://www.ncbi.nlm.nih.gov/pubmed/24706903" TargetMode="External"/><Relationship Id="rId894" Type="http://schemas.openxmlformats.org/officeDocument/2006/relationships/hyperlink" Target="https://www.ncbi.nlm.nih.gov/bioproject/PRJNA198908" TargetMode="External"/><Relationship Id="rId1243" Type="http://schemas.openxmlformats.org/officeDocument/2006/relationships/hyperlink" Target="ftp://ftp.sra.ebi.ac.uk/vol1/fastq/ERR830/ERR830274/ERR830274_2.fastq.gz" TargetMode="External"/><Relationship Id="rId893" Type="http://schemas.openxmlformats.org/officeDocument/2006/relationships/hyperlink" Target="ftp://ftp.sra.ebi.ac.uk/vol1/fastq/SRR835/SRR835150/SRR835150.fastq.gz" TargetMode="External"/><Relationship Id="rId1244" Type="http://schemas.openxmlformats.org/officeDocument/2006/relationships/hyperlink" Target="https://www.ncbi.nlm.nih.gov/sra?linkname=bioproject_sra_all&amp;from_uid=339601" TargetMode="External"/><Relationship Id="rId892" Type="http://schemas.openxmlformats.org/officeDocument/2006/relationships/hyperlink" Target="https://www.ncbi.nlm.nih.gov/pubmed?Db=pubmed&amp;DbFrom=bioproject&amp;Cmd=Link&amp;LinkName=bioproject_pubmed&amp;LinkReadableName=PubMed&amp;ordinalpos=1&amp;IdsFromResult=198908" TargetMode="External"/><Relationship Id="rId1245" Type="http://schemas.openxmlformats.org/officeDocument/2006/relationships/hyperlink" Target="https://www.ncbi.nlm.nih.gov/pmc/articles/PMC5578024/" TargetMode="External"/><Relationship Id="rId1279" Type="http://schemas.openxmlformats.org/officeDocument/2006/relationships/hyperlink" Target="ftp://ftp.sra.ebi.ac.uk/vol1/fastq/SRR372/SRR372793/SRR372793_1.fastq.gz" TargetMode="External"/><Relationship Id="rId448" Type="http://schemas.openxmlformats.org/officeDocument/2006/relationships/hyperlink" Target="https://www.ncbi.nlm.nih.gov/geo/query/acc.cgi?acc=GSE56176" TargetMode="External"/><Relationship Id="rId447" Type="http://schemas.openxmlformats.org/officeDocument/2006/relationships/hyperlink" Target="ftp://ftp.sra.ebi.ac.uk/vol1/fastq/SRR120/001/SRR1205171/SRR1205171.fastq.gz" TargetMode="External"/><Relationship Id="rId446" Type="http://schemas.openxmlformats.org/officeDocument/2006/relationships/hyperlink" Target="https://www.ncbi.nlm.nih.gov/pubmed/24706903" TargetMode="External"/><Relationship Id="rId445" Type="http://schemas.openxmlformats.org/officeDocument/2006/relationships/hyperlink" Target="https://www.ncbi.nlm.nih.gov/geo/query/acc.cgi?acc=GSE56176" TargetMode="External"/><Relationship Id="rId449" Type="http://schemas.openxmlformats.org/officeDocument/2006/relationships/hyperlink" Target="https://www.ncbi.nlm.nih.gov/pubmed/24706903" TargetMode="External"/><Relationship Id="rId1270" Type="http://schemas.openxmlformats.org/officeDocument/2006/relationships/hyperlink" Target="ftp://ftp.sra.ebi.ac.uk/vol1/fastq/SRR372/SRR372798/SRR372798_2.fastq.gz" TargetMode="External"/><Relationship Id="rId440" Type="http://schemas.openxmlformats.org/officeDocument/2006/relationships/hyperlink" Target="https://www.ncbi.nlm.nih.gov/pubmed/24706903" TargetMode="External"/><Relationship Id="rId1271" Type="http://schemas.openxmlformats.org/officeDocument/2006/relationships/hyperlink" Target="ftp://ftp.sra.ebi.ac.uk/vol1/fastq/SRR372/SRR372797/SRR372797_1.fastq.gz" TargetMode="External"/><Relationship Id="rId1272" Type="http://schemas.openxmlformats.org/officeDocument/2006/relationships/hyperlink" Target="ftp://ftp.sra.ebi.ac.uk/vol1/fastq/SRR372/SRR372797/SRR372797_2.fastq.gz" TargetMode="External"/><Relationship Id="rId1273" Type="http://schemas.openxmlformats.org/officeDocument/2006/relationships/hyperlink" Target="ftp://ftp.sra.ebi.ac.uk/vol1/fastq/SRR372/SRR372796/SRR372796_1.fastq.gz" TargetMode="External"/><Relationship Id="rId1274" Type="http://schemas.openxmlformats.org/officeDocument/2006/relationships/hyperlink" Target="ftp://ftp.sra.ebi.ac.uk/vol1/fastq/SRR372/SRR372796/SRR372796_2.fastq.gz" TargetMode="External"/><Relationship Id="rId444" Type="http://schemas.openxmlformats.org/officeDocument/2006/relationships/hyperlink" Target="ftp://ftp.sra.ebi.ac.uk/vol1/fastq/SRR120/000/SRR1205170/SRR1205170.fastq.gz" TargetMode="External"/><Relationship Id="rId1275" Type="http://schemas.openxmlformats.org/officeDocument/2006/relationships/hyperlink" Target="ftp://ftp.sra.ebi.ac.uk/vol1/fastq/SRR372/SRR372795/SRR372795_1.fastq.gz" TargetMode="External"/><Relationship Id="rId443" Type="http://schemas.openxmlformats.org/officeDocument/2006/relationships/hyperlink" Target="https://www.ncbi.nlm.nih.gov/pubmed/24706903" TargetMode="External"/><Relationship Id="rId1276" Type="http://schemas.openxmlformats.org/officeDocument/2006/relationships/hyperlink" Target="ftp://ftp.sra.ebi.ac.uk/vol1/fastq/SRR372/SRR372795/SRR372795_2.fastq.gz" TargetMode="External"/><Relationship Id="rId442" Type="http://schemas.openxmlformats.org/officeDocument/2006/relationships/hyperlink" Target="https://www.ncbi.nlm.nih.gov/geo/query/acc.cgi?acc=GSE56176" TargetMode="External"/><Relationship Id="rId1277" Type="http://schemas.openxmlformats.org/officeDocument/2006/relationships/hyperlink" Target="ftp://ftp.sra.ebi.ac.uk/vol1/fastq/SRR372/SRR372794/SRR372794_1.fastq.gz" TargetMode="External"/><Relationship Id="rId441" Type="http://schemas.openxmlformats.org/officeDocument/2006/relationships/hyperlink" Target="ftp://ftp.sra.ebi.ac.uk/vol1/fastq/SRR120/009/SRR1205169/SRR1205169.fastq.gz" TargetMode="External"/><Relationship Id="rId1278" Type="http://schemas.openxmlformats.org/officeDocument/2006/relationships/hyperlink" Target="ftp://ftp.sra.ebi.ac.uk/vol1/fastq/SRR372/SRR372794/SRR372794_2.fastq.gz" TargetMode="External"/><Relationship Id="rId1268" Type="http://schemas.openxmlformats.org/officeDocument/2006/relationships/hyperlink" Target="ftp://ftp.sra.ebi.ac.uk/vol1/fastq/SRR372/SRR372799/SRR372799_2.fastq.gz" TargetMode="External"/><Relationship Id="rId1269" Type="http://schemas.openxmlformats.org/officeDocument/2006/relationships/hyperlink" Target="ftp://ftp.sra.ebi.ac.uk/vol1/fastq/SRR372/SRR372798/SRR372798_1.fastq.gz" TargetMode="External"/><Relationship Id="rId437" Type="http://schemas.openxmlformats.org/officeDocument/2006/relationships/hyperlink" Target="https://www.ncbi.nlm.nih.gov/pubmed/24706903" TargetMode="External"/><Relationship Id="rId436" Type="http://schemas.openxmlformats.org/officeDocument/2006/relationships/hyperlink" Target="https://www.ncbi.nlm.nih.gov/geo/query/acc.cgi?acc=GSE56176" TargetMode="External"/><Relationship Id="rId435" Type="http://schemas.openxmlformats.org/officeDocument/2006/relationships/hyperlink" Target="ftp://ftp.sra.ebi.ac.uk/vol1/fastq/SRR120/007/SRR1205167/SRR1205167.fastq.gz" TargetMode="External"/><Relationship Id="rId434" Type="http://schemas.openxmlformats.org/officeDocument/2006/relationships/hyperlink" Target="https://www.ncbi.nlm.nih.gov/pubmed/24706903" TargetMode="External"/><Relationship Id="rId439" Type="http://schemas.openxmlformats.org/officeDocument/2006/relationships/hyperlink" Target="https://www.ncbi.nlm.nih.gov/geo/query/acc.cgi?acc=GSE56176" TargetMode="External"/><Relationship Id="rId438" Type="http://schemas.openxmlformats.org/officeDocument/2006/relationships/hyperlink" Target="ftp://ftp.sra.ebi.ac.uk/vol1/fastq/SRR120/008/SRR1205168/SRR1205168.fastq.gz" TargetMode="External"/><Relationship Id="rId1260" Type="http://schemas.openxmlformats.org/officeDocument/2006/relationships/hyperlink" Target="ftp://ftp.sra.ebi.ac.uk/vol1/fastq/SRR372/SRR372802/SRR372802_1.fastq.gz" TargetMode="External"/><Relationship Id="rId1261" Type="http://schemas.openxmlformats.org/officeDocument/2006/relationships/hyperlink" Target="ftp://ftp.sra.ebi.ac.uk/vol1/fastq/SRR372/SRR372802/SRR372802_2.fastq.gz" TargetMode="External"/><Relationship Id="rId1262" Type="http://schemas.openxmlformats.org/officeDocument/2006/relationships/hyperlink" Target="https://www.ncbi.nlm.nih.gov/bioproject/PRJNA146503" TargetMode="External"/><Relationship Id="rId1263" Type="http://schemas.openxmlformats.org/officeDocument/2006/relationships/hyperlink" Target="ftp://ftp.sra.ebi.ac.uk/vol1/fastq/SRR372/SRR372801/SRR372801_1.fastq.gz" TargetMode="External"/><Relationship Id="rId433" Type="http://schemas.openxmlformats.org/officeDocument/2006/relationships/hyperlink" Target="https://www.ncbi.nlm.nih.gov/geo/query/acc.cgi?acc=GSE56176" TargetMode="External"/><Relationship Id="rId1264" Type="http://schemas.openxmlformats.org/officeDocument/2006/relationships/hyperlink" Target="ftp://ftp.sra.ebi.ac.uk/vol1/fastq/SRR372/SRR372801/SRR372801_2.fastq.gz" TargetMode="External"/><Relationship Id="rId432" Type="http://schemas.openxmlformats.org/officeDocument/2006/relationships/hyperlink" Target="ftp://ftp.sra.ebi.ac.uk/vol1/fastq/SRR120/006/SRR1205166/SRR1205166.fastq.gz" TargetMode="External"/><Relationship Id="rId1265" Type="http://schemas.openxmlformats.org/officeDocument/2006/relationships/hyperlink" Target="ftp://ftp.sra.ebi.ac.uk/vol1/fastq/SRR372/SRR372800/SRR372800_1.fastq.gz" TargetMode="External"/><Relationship Id="rId431" Type="http://schemas.openxmlformats.org/officeDocument/2006/relationships/hyperlink" Target="https://www.ncbi.nlm.nih.gov/pubmed/24706903" TargetMode="External"/><Relationship Id="rId1266" Type="http://schemas.openxmlformats.org/officeDocument/2006/relationships/hyperlink" Target="ftp://ftp.sra.ebi.ac.uk/vol1/fastq/SRR372/SRR372800/SRR372800_2.fastq.gz" TargetMode="External"/><Relationship Id="rId430" Type="http://schemas.openxmlformats.org/officeDocument/2006/relationships/hyperlink" Target="https://www.ncbi.nlm.nih.gov/geo/query/acc.cgi?acc=GSE56176" TargetMode="External"/><Relationship Id="rId1267" Type="http://schemas.openxmlformats.org/officeDocument/2006/relationships/hyperlink" Target="ftp://ftp.sra.ebi.ac.uk/vol1/fastq/SRR372/SRR372799/SRR372799_1.fastq.gz"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ftp://ftp.sra.ebi.ac.uk/vol1/fastq/SRR835/SRR835180/SRR835180.fastq.gz" TargetMode="External"/><Relationship Id="rId391" Type="http://schemas.openxmlformats.org/officeDocument/2006/relationships/hyperlink" Target="https://www.ncbi.nlm.nih.gov/pubmed?Db=pubmed&amp;DbFrom=bioproject&amp;Cmd=Link&amp;LinkName=bioproject_pubmed&amp;LinkReadableName=PubMed&amp;ordinalpos=1&amp;IdsFromResult=198908" TargetMode="External"/><Relationship Id="rId390" Type="http://schemas.openxmlformats.org/officeDocument/2006/relationships/hyperlink" Target="https://www.ncbi.nlm.nih.gov/bioproject/PRJNA198908" TargetMode="External"/><Relationship Id="rId1" Type="http://schemas.openxmlformats.org/officeDocument/2006/relationships/hyperlink" Target="https://www.ebi.ac.uk/ena/data/view/PRJNA395216" TargetMode="External"/><Relationship Id="rId2" Type="http://schemas.openxmlformats.org/officeDocument/2006/relationships/hyperlink" Target="https://www.ncbi.nlm.nih.gov/pmc/articles/PMC5550010/" TargetMode="External"/><Relationship Id="rId3" Type="http://schemas.openxmlformats.org/officeDocument/2006/relationships/hyperlink" Target="https://www.ebi.ac.uk/ena/data/view/PRJNA395216" TargetMode="External"/><Relationship Id="rId4" Type="http://schemas.openxmlformats.org/officeDocument/2006/relationships/hyperlink" Target="https://www.ncbi.nlm.nih.gov/pmc/articles/PMC5550010/" TargetMode="External"/><Relationship Id="rId9" Type="http://schemas.openxmlformats.org/officeDocument/2006/relationships/hyperlink" Target="https://www.ebi.ac.uk/ena/data/view/PRJNA285816" TargetMode="External"/><Relationship Id="rId385" Type="http://schemas.openxmlformats.org/officeDocument/2006/relationships/hyperlink" Target="ftp://ftp.sra.ebi.ac.uk/vol1/fastq/SRR835/SRR835182/SRR835182.fastq.gz" TargetMode="External"/><Relationship Id="rId384" Type="http://schemas.openxmlformats.org/officeDocument/2006/relationships/hyperlink" Target="https://www.ncbi.nlm.nih.gov/pubmed?Db=pubmed&amp;DbFrom=bioproject&amp;Cmd=Link&amp;LinkName=bioproject_pubmed&amp;LinkReadableName=PubMed&amp;ordinalpos=1&amp;IdsFromResult=198908" TargetMode="External"/><Relationship Id="rId383" Type="http://schemas.openxmlformats.org/officeDocument/2006/relationships/hyperlink" Target="https://www.ncbi.nlm.nih.gov/bioproject/PRJNA198908" TargetMode="External"/><Relationship Id="rId382" Type="http://schemas.openxmlformats.org/officeDocument/2006/relationships/hyperlink" Target="ftp://ftp.sra.ebi.ac.uk/vol1/fastq/SRR835/SRR835183/SRR835183.fastq.gz" TargetMode="External"/><Relationship Id="rId5" Type="http://schemas.openxmlformats.org/officeDocument/2006/relationships/hyperlink" Target="https://www.ebi.ac.uk/ena/data/view/PRJNA395216" TargetMode="External"/><Relationship Id="rId389" Type="http://schemas.openxmlformats.org/officeDocument/2006/relationships/hyperlink" Target="https://www.ncbi.nlm.nih.gov/sra/SRX271976[accn]" TargetMode="External"/><Relationship Id="rId6" Type="http://schemas.openxmlformats.org/officeDocument/2006/relationships/hyperlink" Target="https://www.ncbi.nlm.nih.gov/pmc/articles/PMC5550010/" TargetMode="External"/><Relationship Id="rId388" Type="http://schemas.openxmlformats.org/officeDocument/2006/relationships/hyperlink" Target="ftp://ftp.sra.ebi.ac.uk/vol1/fastq/SRR835/SRR835181/SRR835181.fastq.gz" TargetMode="External"/><Relationship Id="rId7" Type="http://schemas.openxmlformats.org/officeDocument/2006/relationships/hyperlink" Target="https://www.ebi.ac.uk/ena/data/view/PRJNA395216" TargetMode="External"/><Relationship Id="rId387" Type="http://schemas.openxmlformats.org/officeDocument/2006/relationships/hyperlink" Target="https://www.ncbi.nlm.nih.gov/pubmed?Db=pubmed&amp;DbFrom=bioproject&amp;Cmd=Link&amp;LinkName=bioproject_pubmed&amp;LinkReadableName=PubMed&amp;ordinalpos=1&amp;IdsFromResult=198908" TargetMode="External"/><Relationship Id="rId8" Type="http://schemas.openxmlformats.org/officeDocument/2006/relationships/hyperlink" Target="https://www.ncbi.nlm.nih.gov/pmc/articles/PMC5550010/" TargetMode="External"/><Relationship Id="rId386" Type="http://schemas.openxmlformats.org/officeDocument/2006/relationships/hyperlink" Target="https://www.ncbi.nlm.nih.gov/bioproject/PRJNA198908" TargetMode="External"/><Relationship Id="rId381" Type="http://schemas.openxmlformats.org/officeDocument/2006/relationships/hyperlink" Target="https://www.ncbi.nlm.nih.gov/pubmed?Db=pubmed&amp;DbFrom=bioproject&amp;Cmd=Link&amp;LinkName=bioproject_pubmed&amp;LinkReadableName=PubMed&amp;ordinalpos=1&amp;IdsFromResult=198908" TargetMode="External"/><Relationship Id="rId380" Type="http://schemas.openxmlformats.org/officeDocument/2006/relationships/hyperlink" Target="https://www.ncbi.nlm.nih.gov/bioproject/PRJNA198908" TargetMode="External"/><Relationship Id="rId379" Type="http://schemas.openxmlformats.org/officeDocument/2006/relationships/hyperlink" Target="ftp://ftp.sra.ebi.ac.uk/vol1/fastq/SRR568/003/SRR5681433/SRR5681433_2.fastq.gz" TargetMode="External"/><Relationship Id="rId374" Type="http://schemas.openxmlformats.org/officeDocument/2006/relationships/hyperlink" Target="ftp://ftp.sra.ebi.ac.uk/vol1/fastq/SRR546/SRR546820/SRR546820_1.fastq.gz" TargetMode="External"/><Relationship Id="rId373" Type="http://schemas.openxmlformats.org/officeDocument/2006/relationships/hyperlink" Target="https://genome.cshlp.org/content/23/11/1938.full.pdf+html?sid=b6298474-0ed9-4f8d-864d-63e022855f7d" TargetMode="External"/><Relationship Id="rId372" Type="http://schemas.openxmlformats.org/officeDocument/2006/relationships/hyperlink" Target="https://www.ncbi.nlm.nih.gov/bioproject/?term=PRJNA169500" TargetMode="External"/><Relationship Id="rId371" Type="http://schemas.openxmlformats.org/officeDocument/2006/relationships/hyperlink" Target="ftp://ftp.sra.ebi.ac.uk/vol1/fastq/SRR546/SRR546819/SRR546819_2.fastq.gz" TargetMode="External"/><Relationship Id="rId378" Type="http://schemas.openxmlformats.org/officeDocument/2006/relationships/hyperlink" Target="ftp://ftp.sra.ebi.ac.uk/vol1/fastq/SRR568/003/SRR5681433/SRR5681433_1.fastq.gz" TargetMode="External"/><Relationship Id="rId377" Type="http://schemas.openxmlformats.org/officeDocument/2006/relationships/hyperlink" Target="https://twin.sci-hub.tw/63c929299a155d17201d91bc848aed0f/zhou2018.pdf" TargetMode="External"/><Relationship Id="rId376" Type="http://schemas.openxmlformats.org/officeDocument/2006/relationships/hyperlink" Target="https://www.ncbi.nlm.nih.gov/sra/?term=PRJNA389374" TargetMode="External"/><Relationship Id="rId375" Type="http://schemas.openxmlformats.org/officeDocument/2006/relationships/hyperlink" Target="ftp://ftp.sra.ebi.ac.uk/vol1/fastq/SRR546/SRR546820/SRR546820_2.fastq.gz" TargetMode="External"/><Relationship Id="rId396" Type="http://schemas.openxmlformats.org/officeDocument/2006/relationships/hyperlink" Target="ftp://ftp.sra.ebi.ac.uk/vol1/fastq/SRR835/SRR835179/SRR835179.fastq.gz" TargetMode="External"/><Relationship Id="rId395" Type="http://schemas.openxmlformats.org/officeDocument/2006/relationships/hyperlink" Target="https://www.ncbi.nlm.nih.gov/pubmed?Db=pubmed&amp;DbFrom=bioproject&amp;Cmd=Link&amp;LinkName=bioproject_pubmed&amp;LinkReadableName=PubMed&amp;ordinalpos=1&amp;IdsFromResult=198908" TargetMode="External"/><Relationship Id="rId394" Type="http://schemas.openxmlformats.org/officeDocument/2006/relationships/hyperlink" Target="https://www.ncbi.nlm.nih.gov/bioproject/PRJNA198908" TargetMode="External"/><Relationship Id="rId393" Type="http://schemas.openxmlformats.org/officeDocument/2006/relationships/hyperlink" Target="https://www.ncbi.nlm.nih.gov/sra/SRX271975[accn]" TargetMode="External"/><Relationship Id="rId399" Type="http://schemas.openxmlformats.org/officeDocument/2006/relationships/hyperlink" Target="https://www.ncbi.nlm.nih.gov/pubmed?Db=pubmed&amp;DbFrom=bioproject&amp;Cmd=Link&amp;LinkName=bioproject_pubmed&amp;LinkReadableName=PubMed&amp;ordinalpos=1&amp;IdsFromResult=198908" TargetMode="External"/><Relationship Id="rId398" Type="http://schemas.openxmlformats.org/officeDocument/2006/relationships/hyperlink" Target="https://www.ncbi.nlm.nih.gov/bioproject/PRJNA198908" TargetMode="External"/><Relationship Id="rId397" Type="http://schemas.openxmlformats.org/officeDocument/2006/relationships/hyperlink" Target="https://www.ncbi.nlm.nih.gov/sra/SRX271974[accn]" TargetMode="External"/><Relationship Id="rId808" Type="http://schemas.openxmlformats.org/officeDocument/2006/relationships/hyperlink" Target="ftp://ftp.sra.ebi.ac.uk/vol1/fastq/SRR372/SRR372788/SRR372788_1.fastq.gz" TargetMode="External"/><Relationship Id="rId807" Type="http://schemas.openxmlformats.org/officeDocument/2006/relationships/hyperlink" Target="ftp://ftp.sra.ebi.ac.uk/vol1/fastq/SRR372/SRR372789/SRR372789_2.fastq.gz" TargetMode="External"/><Relationship Id="rId806" Type="http://schemas.openxmlformats.org/officeDocument/2006/relationships/hyperlink" Target="ftp://ftp.sra.ebi.ac.uk/vol1/fastq/SRR372/SRR372789/SRR372789_1.fastq.gz" TargetMode="External"/><Relationship Id="rId805" Type="http://schemas.openxmlformats.org/officeDocument/2006/relationships/hyperlink" Target="ftp://ftp.sra.ebi.ac.uk/vol1/fastq/SRR372/SRR372790/SRR372790_2.fastq.gz" TargetMode="External"/><Relationship Id="rId809" Type="http://schemas.openxmlformats.org/officeDocument/2006/relationships/hyperlink" Target="ftp://ftp.sra.ebi.ac.uk/vol1/fastq/SRR372/SRR372788/SRR372788_2.fastq.gz" TargetMode="External"/><Relationship Id="rId800" Type="http://schemas.openxmlformats.org/officeDocument/2006/relationships/hyperlink" Target="ftp://ftp.sra.ebi.ac.uk/vol1/fastq/SRR372/SRR372792/SRR372792_1.fastq.gz" TargetMode="External"/><Relationship Id="rId804" Type="http://schemas.openxmlformats.org/officeDocument/2006/relationships/hyperlink" Target="ftp://ftp.sra.ebi.ac.uk/vol1/fastq/SRR372/SRR372790/SRR372790_1.fastq.gz" TargetMode="External"/><Relationship Id="rId803" Type="http://schemas.openxmlformats.org/officeDocument/2006/relationships/hyperlink" Target="ftp://ftp.sra.ebi.ac.uk/vol1/fastq/SRR372/SRR372791/SRR372791_2.fastq.gz" TargetMode="External"/><Relationship Id="rId802" Type="http://schemas.openxmlformats.org/officeDocument/2006/relationships/hyperlink" Target="ftp://ftp.sra.ebi.ac.uk/vol1/fastq/SRR372/SRR372791/SRR372791_1.fastq.gz" TargetMode="External"/><Relationship Id="rId801" Type="http://schemas.openxmlformats.org/officeDocument/2006/relationships/hyperlink" Target="ftp://ftp.sra.ebi.ac.uk/vol1/fastq/SRR372/SRR372792/SRR372792_2.fastq.gz" TargetMode="External"/><Relationship Id="rId40" Type="http://schemas.openxmlformats.org/officeDocument/2006/relationships/hyperlink" Target="ftp://ftp.sra.ebi.ac.uk/vol1/fastq/SRR681/006/SRR6811816/SRR6811816_2.fastq.gz" TargetMode="External"/><Relationship Id="rId42" Type="http://schemas.openxmlformats.org/officeDocument/2006/relationships/hyperlink" Target="https://www.nature.com/articles/srep20328" TargetMode="External"/><Relationship Id="rId41" Type="http://schemas.openxmlformats.org/officeDocument/2006/relationships/hyperlink" Target="https://www.ncbi.nlm.nih.gov/bioproject/?Db=bioproject&amp;DbFrom=pmc&amp;Cmd=Link&amp;LinkName=pmc_bioproject&amp;IdsFromResult=4742856" TargetMode="External"/><Relationship Id="rId44" Type="http://schemas.openxmlformats.org/officeDocument/2006/relationships/hyperlink" Target="ftp://ftp.sra.ebi.ac.uk/vol1/fastq/SRR297/006/SRR2976526/SRR2976526_2.fastq.gz" TargetMode="External"/><Relationship Id="rId43" Type="http://schemas.openxmlformats.org/officeDocument/2006/relationships/hyperlink" Target="ftp://ftp.sra.ebi.ac.uk/vol1/fastq/SRR297/006/SRR2976526/SRR2976526_1.fastq.gz" TargetMode="External"/><Relationship Id="rId46" Type="http://schemas.openxmlformats.org/officeDocument/2006/relationships/hyperlink" Target="https://www.nature.com/articles/srep20328" TargetMode="External"/><Relationship Id="rId45" Type="http://schemas.openxmlformats.org/officeDocument/2006/relationships/hyperlink" Target="https://www.ncbi.nlm.nih.gov/bioproject/?Db=bioproject&amp;DbFrom=pmc&amp;Cmd=Link&amp;LinkName=pmc_bioproject&amp;IdsFromResult=4742856" TargetMode="External"/><Relationship Id="rId745" Type="http://schemas.openxmlformats.org/officeDocument/2006/relationships/hyperlink" Target="https://www.ncbi.nlm.nih.gov/pmc/articles/PMC5690287/" TargetMode="External"/><Relationship Id="rId744" Type="http://schemas.openxmlformats.org/officeDocument/2006/relationships/hyperlink" Target="ftp://ftp.sra.ebi.ac.uk/vol1/fastq/ERR830/ERR830280/ERR830280_2.fastq.gz" TargetMode="External"/><Relationship Id="rId743" Type="http://schemas.openxmlformats.org/officeDocument/2006/relationships/hyperlink" Target="ftp://ftp.sra.ebi.ac.uk/vol1/fastq/ERR830/ERR830280/ERR830280_1.fastq.gz" TargetMode="External"/><Relationship Id="rId742" Type="http://schemas.openxmlformats.org/officeDocument/2006/relationships/hyperlink" Target="https://www.ncbi.nlm.nih.gov/pmc/articles/PMC5690287/" TargetMode="External"/><Relationship Id="rId749" Type="http://schemas.openxmlformats.org/officeDocument/2006/relationships/hyperlink" Target="ftp://ftp.sra.ebi.ac.uk/vol1/fastq/ERR830/ERR830278/ERR830278_1.fastq.gz" TargetMode="External"/><Relationship Id="rId748" Type="http://schemas.openxmlformats.org/officeDocument/2006/relationships/hyperlink" Target="https://www.ncbi.nlm.nih.gov/pmc/articles/PMC5690287/" TargetMode="External"/><Relationship Id="rId747" Type="http://schemas.openxmlformats.org/officeDocument/2006/relationships/hyperlink" Target="ftp://ftp.sra.ebi.ac.uk/vol1/fastq/ERR830/ERR830279/ERR830279_2.fastq.gz" TargetMode="External"/><Relationship Id="rId746" Type="http://schemas.openxmlformats.org/officeDocument/2006/relationships/hyperlink" Target="ftp://ftp.sra.ebi.ac.uk/vol1/fastq/ERR830/ERR830279/ERR830279_1.fastq.gz" TargetMode="External"/><Relationship Id="rId48" Type="http://schemas.openxmlformats.org/officeDocument/2006/relationships/hyperlink" Target="ftp://ftp.sra.ebi.ac.uk/vol1/fastq/SRR297/005/SRR2976525/SRR2976525_2.fastq.gz" TargetMode="External"/><Relationship Id="rId47" Type="http://schemas.openxmlformats.org/officeDocument/2006/relationships/hyperlink" Target="ftp://ftp.sra.ebi.ac.uk/vol1/fastq/SRR297/005/SRR2976525/SRR2976525_1.fastq.gz" TargetMode="External"/><Relationship Id="rId49" Type="http://schemas.openxmlformats.org/officeDocument/2006/relationships/hyperlink" Target="https://www.ncbi.nlm.nih.gov/bioproject/?Db=bioproject&amp;DbFrom=pmc&amp;Cmd=Link&amp;LinkName=pmc_bioproject&amp;IdsFromResult=4742856" TargetMode="External"/><Relationship Id="rId741" Type="http://schemas.openxmlformats.org/officeDocument/2006/relationships/hyperlink" Target="ftp://ftp.sra.ebi.ac.uk/vol1/fastq/ERR830/ERR830281/ERR830281_2.fastq.gz" TargetMode="External"/><Relationship Id="rId740" Type="http://schemas.openxmlformats.org/officeDocument/2006/relationships/hyperlink" Target="ftp://ftp.sra.ebi.ac.uk/vol1/fastq/ERR830/ERR830281/ERR830281_1.fastq.gz" TargetMode="External"/><Relationship Id="rId31" Type="http://schemas.openxmlformats.org/officeDocument/2006/relationships/hyperlink" Target="ftp://ftp.sra.ebi.ac.uk/vol1/fastq/SRR681/008/SRR6811818/SRR6811818_1.fastq.gz" TargetMode="External"/><Relationship Id="rId30" Type="http://schemas.openxmlformats.org/officeDocument/2006/relationships/hyperlink" Target="https://www.ncbi.nlm.nih.gov/pubmed?Db=pubmed&amp;DbFrom=bioproject&amp;Cmd=Link&amp;LinkName=bioproject_pubmed&amp;LinkReadableName=PubMed&amp;ordinalpos=1&amp;IdsFromResult=415636" TargetMode="External"/><Relationship Id="rId33" Type="http://schemas.openxmlformats.org/officeDocument/2006/relationships/hyperlink" Target="https://www.ncbi.nlm.nih.gov/sra?linkname=bioproject_sra_all&amp;from_uid=415636" TargetMode="External"/><Relationship Id="rId32" Type="http://schemas.openxmlformats.org/officeDocument/2006/relationships/hyperlink" Target="ftp://ftp.sra.ebi.ac.uk/vol1/fastq/SRR681/008/SRR6811818/SRR6811818_2.fastq.gz" TargetMode="External"/><Relationship Id="rId35" Type="http://schemas.openxmlformats.org/officeDocument/2006/relationships/hyperlink" Target="ftp://ftp.sra.ebi.ac.uk/vol1/fastq/SRR681/007/SRR6811817/SRR6811817_1.fastq.gz" TargetMode="External"/><Relationship Id="rId34" Type="http://schemas.openxmlformats.org/officeDocument/2006/relationships/hyperlink" Target="https://www.ncbi.nlm.nih.gov/pubmed?Db=pubmed&amp;DbFrom=bioproject&amp;Cmd=Link&amp;LinkName=bioproject_pubmed&amp;LinkReadableName=PubMed&amp;ordinalpos=1&amp;IdsFromResult=415636" TargetMode="External"/><Relationship Id="rId739" Type="http://schemas.openxmlformats.org/officeDocument/2006/relationships/hyperlink" Target="https://www.ncbi.nlm.nih.gov/pmc/articles/PMC5690287/" TargetMode="External"/><Relationship Id="rId734" Type="http://schemas.openxmlformats.org/officeDocument/2006/relationships/hyperlink" Target="ftp://ftp.sra.ebi.ac.uk/vol1/fastq/ERR830/ERR830283/ERR830283_1.fastq.gz" TargetMode="External"/><Relationship Id="rId733" Type="http://schemas.openxmlformats.org/officeDocument/2006/relationships/hyperlink" Target="https://www.ncbi.nlm.nih.gov/pmc/articles/PMC5690287/" TargetMode="External"/><Relationship Id="rId732" Type="http://schemas.openxmlformats.org/officeDocument/2006/relationships/hyperlink" Target="ftp://ftp.sra.ebi.ac.uk/vol1/fastq/ERR830/ERR830284/ERR830284_2.fastq.gz" TargetMode="External"/><Relationship Id="rId731" Type="http://schemas.openxmlformats.org/officeDocument/2006/relationships/hyperlink" Target="ftp://ftp.sra.ebi.ac.uk/vol1/fastq/ERR830/ERR830284/ERR830284_1.fastq.gz" TargetMode="External"/><Relationship Id="rId738" Type="http://schemas.openxmlformats.org/officeDocument/2006/relationships/hyperlink" Target="ftp://ftp.sra.ebi.ac.uk/vol1/fastq/ERR830/ERR830282/ERR830282_2.fastq.gz" TargetMode="External"/><Relationship Id="rId737" Type="http://schemas.openxmlformats.org/officeDocument/2006/relationships/hyperlink" Target="ftp://ftp.sra.ebi.ac.uk/vol1/fastq/ERR830/ERR830282/ERR830282_1.fastq.gz" TargetMode="External"/><Relationship Id="rId736" Type="http://schemas.openxmlformats.org/officeDocument/2006/relationships/hyperlink" Target="https://www.ncbi.nlm.nih.gov/pmc/articles/PMC5690287/" TargetMode="External"/><Relationship Id="rId735" Type="http://schemas.openxmlformats.org/officeDocument/2006/relationships/hyperlink" Target="ftp://ftp.sra.ebi.ac.uk/vol1/fastq/ERR830/ERR830283/ERR830283_2.fastq.gz" TargetMode="External"/><Relationship Id="rId37" Type="http://schemas.openxmlformats.org/officeDocument/2006/relationships/hyperlink" Target="https://www.ncbi.nlm.nih.gov/sra?linkname=bioproject_sra_all&amp;from_uid=415636" TargetMode="External"/><Relationship Id="rId36" Type="http://schemas.openxmlformats.org/officeDocument/2006/relationships/hyperlink" Target="ftp://ftp.sra.ebi.ac.uk/vol1/fastq/SRR681/007/SRR6811817/SRR6811817_2.fastq.gz" TargetMode="External"/><Relationship Id="rId39" Type="http://schemas.openxmlformats.org/officeDocument/2006/relationships/hyperlink" Target="ftp://ftp.sra.ebi.ac.uk/vol1/fastq/SRR681/006/SRR6811816/SRR6811816_1.fastq.gz" TargetMode="External"/><Relationship Id="rId38" Type="http://schemas.openxmlformats.org/officeDocument/2006/relationships/hyperlink" Target="https://www.ncbi.nlm.nih.gov/pubmed?Db=pubmed&amp;DbFrom=bioproject&amp;Cmd=Link&amp;LinkName=bioproject_pubmed&amp;LinkReadableName=PubMed&amp;ordinalpos=1&amp;IdsFromResult=415636" TargetMode="External"/><Relationship Id="rId730" Type="http://schemas.openxmlformats.org/officeDocument/2006/relationships/hyperlink" Target="https://www.ncbi.nlm.nih.gov/pmc/articles/PMC5690287/" TargetMode="External"/><Relationship Id="rId20" Type="http://schemas.openxmlformats.org/officeDocument/2006/relationships/hyperlink" Target="ftp://ftp.sra.ebi.ac.uk/vol1/fastq/SRR205/001/SRR2051091/SRR2051091.fastq.gz" TargetMode="External"/><Relationship Id="rId22" Type="http://schemas.openxmlformats.org/officeDocument/2006/relationships/hyperlink" Target="https://www.ncbi.nlm.nih.gov/pubmed?Db=pubmed&amp;DbFrom=bioproject&amp;Cmd=Link&amp;LinkName=bioproject_pubmed&amp;LinkReadableName=PubMed&amp;ordinalpos=1&amp;IdsFromResult=415636" TargetMode="External"/><Relationship Id="rId21" Type="http://schemas.openxmlformats.org/officeDocument/2006/relationships/hyperlink" Target="https://www.ncbi.nlm.nih.gov/sra?linkname=bioproject_sra_all&amp;from_uid=415636" TargetMode="External"/><Relationship Id="rId24" Type="http://schemas.openxmlformats.org/officeDocument/2006/relationships/hyperlink" Target="ftp://ftp.sra.ebi.ac.uk/vol1/fastq/SRR681/000/SRR6811830/SRR6811830_2.fastq.gz" TargetMode="External"/><Relationship Id="rId23" Type="http://schemas.openxmlformats.org/officeDocument/2006/relationships/hyperlink" Target="ftp://ftp.sra.ebi.ac.uk/vol1/fastq/SRR681/000/SRR6811830/SRR6811830_1.fastq.gz" TargetMode="External"/><Relationship Id="rId767" Type="http://schemas.openxmlformats.org/officeDocument/2006/relationships/hyperlink" Target="https://www.ncbi.nlm.nih.gov/sra?linkname=bioproject_sra_all&amp;from_uid=127881" TargetMode="External"/><Relationship Id="rId766" Type="http://schemas.openxmlformats.org/officeDocument/2006/relationships/hyperlink" Target="ftp://ftp.sra.ebi.ac.uk/vol1/fastq/SRR404/003/SRR4045953/SRR4045953_2.fastq.gz" TargetMode="External"/><Relationship Id="rId765" Type="http://schemas.openxmlformats.org/officeDocument/2006/relationships/hyperlink" Target="ftp://ftp.sra.ebi.ac.uk/vol1/fastq/SRR404/003/SRR4045953/SRR4045953_1.fastq.gz" TargetMode="External"/><Relationship Id="rId764" Type="http://schemas.openxmlformats.org/officeDocument/2006/relationships/hyperlink" Target="https://www.ncbi.nlm.nih.gov/pmc/articles/PMC5578024/" TargetMode="External"/><Relationship Id="rId769" Type="http://schemas.openxmlformats.org/officeDocument/2006/relationships/hyperlink" Target="ftp://ftp.sra.ebi.ac.uk/vol1/fastq/SRR062/SRR062661/SRR062661.fastq.gz" TargetMode="External"/><Relationship Id="rId768" Type="http://schemas.openxmlformats.org/officeDocument/2006/relationships/hyperlink" Target="https://www.ncbi.nlm.nih.gov/pmc/articles/PMC3149499/" TargetMode="External"/><Relationship Id="rId26" Type="http://schemas.openxmlformats.org/officeDocument/2006/relationships/hyperlink" Target="https://www.ncbi.nlm.nih.gov/pubmed?Db=pubmed&amp;DbFrom=bioproject&amp;Cmd=Link&amp;LinkName=bioproject_pubmed&amp;LinkReadableName=PubMed&amp;ordinalpos=1&amp;IdsFromResult=415636" TargetMode="External"/><Relationship Id="rId25" Type="http://schemas.openxmlformats.org/officeDocument/2006/relationships/hyperlink" Target="https://www.ncbi.nlm.nih.gov/sra?linkname=bioproject_sra_all&amp;from_uid=415636" TargetMode="External"/><Relationship Id="rId28" Type="http://schemas.openxmlformats.org/officeDocument/2006/relationships/hyperlink" Target="ftp://ftp.sra.ebi.ac.uk/vol1/fastq/SRR681/009/SRR6811829/SRR6811829_2.fastq.gz" TargetMode="External"/><Relationship Id="rId27" Type="http://schemas.openxmlformats.org/officeDocument/2006/relationships/hyperlink" Target="ftp://ftp.sra.ebi.ac.uk/vol1/fastq/SRR681/009/SRR6811829/SRR6811829_1.fastq.gz" TargetMode="External"/><Relationship Id="rId763" Type="http://schemas.openxmlformats.org/officeDocument/2006/relationships/hyperlink" Target="https://www.ncbi.nlm.nih.gov/sra?linkname=bioproject_sra_all&amp;from_uid=339601" TargetMode="External"/><Relationship Id="rId29" Type="http://schemas.openxmlformats.org/officeDocument/2006/relationships/hyperlink" Target="https://www.ncbi.nlm.nih.gov/sra?linkname=bioproject_sra_all&amp;from_uid=415636" TargetMode="External"/><Relationship Id="rId762" Type="http://schemas.openxmlformats.org/officeDocument/2006/relationships/hyperlink" Target="ftp://ftp.sra.ebi.ac.uk/vol1/fastq/ERR830/ERR830274/ERR830274_2.fastq.gz" TargetMode="External"/><Relationship Id="rId761" Type="http://schemas.openxmlformats.org/officeDocument/2006/relationships/hyperlink" Target="ftp://ftp.sra.ebi.ac.uk/vol1/fastq/ERR830/ERR830274/ERR830274_1.fastq.gz" TargetMode="External"/><Relationship Id="rId760" Type="http://schemas.openxmlformats.org/officeDocument/2006/relationships/hyperlink" Target="https://www.ncbi.nlm.nih.gov/pmc/articles/PMC5690287/" TargetMode="External"/><Relationship Id="rId11" Type="http://schemas.openxmlformats.org/officeDocument/2006/relationships/hyperlink" Target="ftp://ftp.sra.ebi.ac.uk/vol1/fastq/SRR205/002/SRR2050892/SRR2050892.fastq.gz" TargetMode="External"/><Relationship Id="rId10" Type="http://schemas.openxmlformats.org/officeDocument/2006/relationships/hyperlink" Target="https://www.ncbi.nlm.nih.gov/pmc/articles/PMC4614985/" TargetMode="External"/><Relationship Id="rId13" Type="http://schemas.openxmlformats.org/officeDocument/2006/relationships/hyperlink" Target="https://www.ncbi.nlm.nih.gov/pmc/articles/PMC4614985/" TargetMode="External"/><Relationship Id="rId12" Type="http://schemas.openxmlformats.org/officeDocument/2006/relationships/hyperlink" Target="https://www.ebi.ac.uk/ena/data/view/PRJNA285816" TargetMode="External"/><Relationship Id="rId756" Type="http://schemas.openxmlformats.org/officeDocument/2006/relationships/hyperlink" Target="ftp://ftp.sra.ebi.ac.uk/vol1/fastq/ERR830/ERR830276/ERR830276_2.fastq.gz" TargetMode="External"/><Relationship Id="rId755" Type="http://schemas.openxmlformats.org/officeDocument/2006/relationships/hyperlink" Target="ftp://ftp.sra.ebi.ac.uk/vol1/fastq/ERR830/ERR830276/ERR830276_1.fastq.gz" TargetMode="External"/><Relationship Id="rId754" Type="http://schemas.openxmlformats.org/officeDocument/2006/relationships/hyperlink" Target="https://www.ncbi.nlm.nih.gov/pmc/articles/PMC5690287/" TargetMode="External"/><Relationship Id="rId753" Type="http://schemas.openxmlformats.org/officeDocument/2006/relationships/hyperlink" Target="ftp://ftp.sra.ebi.ac.uk/vol1/fastq/ERR830/ERR830277/ERR830277_2.fastq.gz" TargetMode="External"/><Relationship Id="rId759" Type="http://schemas.openxmlformats.org/officeDocument/2006/relationships/hyperlink" Target="ftp://ftp.sra.ebi.ac.uk/vol1/fastq/ERR830/ERR830275/ERR830275_2.fastq.gz" TargetMode="External"/><Relationship Id="rId758" Type="http://schemas.openxmlformats.org/officeDocument/2006/relationships/hyperlink" Target="ftp://ftp.sra.ebi.ac.uk/vol1/fastq/ERR830/ERR830275/ERR830275_1.fastq.gz" TargetMode="External"/><Relationship Id="rId757" Type="http://schemas.openxmlformats.org/officeDocument/2006/relationships/hyperlink" Target="https://www.ncbi.nlm.nih.gov/pmc/articles/PMC5690287/" TargetMode="External"/><Relationship Id="rId15" Type="http://schemas.openxmlformats.org/officeDocument/2006/relationships/hyperlink" Target="https://www.ebi.ac.uk/ena/data/view/PRJNA285816" TargetMode="External"/><Relationship Id="rId14" Type="http://schemas.openxmlformats.org/officeDocument/2006/relationships/hyperlink" Target="ftp://ftp.sra.ebi.ac.uk/vol1/fastq/SRR205/004/SRR2050894/SRR2050894.fastq.gz" TargetMode="External"/><Relationship Id="rId17" Type="http://schemas.openxmlformats.org/officeDocument/2006/relationships/hyperlink" Target="ftp://ftp.sra.ebi.ac.uk/vol1/fastq/SRR205/000/SRR2051090/SRR2051090.fastq.gz" TargetMode="External"/><Relationship Id="rId16" Type="http://schemas.openxmlformats.org/officeDocument/2006/relationships/hyperlink" Target="https://www.ncbi.nlm.nih.gov/pmc/articles/PMC4614985/" TargetMode="External"/><Relationship Id="rId19" Type="http://schemas.openxmlformats.org/officeDocument/2006/relationships/hyperlink" Target="https://www.ncbi.nlm.nih.gov/pmc/articles/PMC4614985/" TargetMode="External"/><Relationship Id="rId752" Type="http://schemas.openxmlformats.org/officeDocument/2006/relationships/hyperlink" Target="ftp://ftp.sra.ebi.ac.uk/vol1/fastq/ERR830/ERR830277/ERR830277_1.fastq.gz" TargetMode="External"/><Relationship Id="rId18" Type="http://schemas.openxmlformats.org/officeDocument/2006/relationships/hyperlink" Target="https://www.ebi.ac.uk/ena/data/view/PRJNA285816" TargetMode="External"/><Relationship Id="rId751" Type="http://schemas.openxmlformats.org/officeDocument/2006/relationships/hyperlink" Target="https://www.ncbi.nlm.nih.gov/pmc/articles/PMC5690287/" TargetMode="External"/><Relationship Id="rId750" Type="http://schemas.openxmlformats.org/officeDocument/2006/relationships/hyperlink" Target="ftp://ftp.sra.ebi.ac.uk/vol1/fastq/ERR830/ERR830278/ERR830278_2.fastq.gz" TargetMode="External"/><Relationship Id="rId84" Type="http://schemas.openxmlformats.org/officeDocument/2006/relationships/hyperlink" Target="ftp://ftp.sra.ebi.ac.uk/vol1/fastq/SRR801/SRR801680/SRR801680.fastq.gz" TargetMode="External"/><Relationship Id="rId83" Type="http://schemas.openxmlformats.org/officeDocument/2006/relationships/hyperlink" Target="https://www.ncbi.nlm.nih.gov/pubmed/23700457" TargetMode="External"/><Relationship Id="rId86" Type="http://schemas.openxmlformats.org/officeDocument/2006/relationships/hyperlink" Target="https://www.ncbi.nlm.nih.gov/pubmed/23700457" TargetMode="External"/><Relationship Id="rId85" Type="http://schemas.openxmlformats.org/officeDocument/2006/relationships/hyperlink" Target="https://www.ncbi.nlm.nih.gov/sra?LinkName=pubmed_sra&amp;from_uid=23700457" TargetMode="External"/><Relationship Id="rId88" Type="http://schemas.openxmlformats.org/officeDocument/2006/relationships/hyperlink" Target="https://www.ncbi.nlm.nih.gov/sra/?Db=sra&amp;DbFrom=pmc&amp;Cmd=Link&amp;LinkName=pmc_sra&amp;IdsFromResult=4312473" TargetMode="External"/><Relationship Id="rId87" Type="http://schemas.openxmlformats.org/officeDocument/2006/relationships/hyperlink" Target="ftp://ftp.sra.ebi.ac.uk/vol1/fastq/SRR801/SRR801679/SRR801679.fastq.gz" TargetMode="External"/><Relationship Id="rId89" Type="http://schemas.openxmlformats.org/officeDocument/2006/relationships/hyperlink" Target="https://www.ncbi.nlm.nih.gov/pmc/articles/PMC4312473/" TargetMode="External"/><Relationship Id="rId709" Type="http://schemas.openxmlformats.org/officeDocument/2006/relationships/hyperlink" Target="https://www.ncbi.nlm.nih.gov/pmc/articles/PMC5690287/" TargetMode="External"/><Relationship Id="rId708" Type="http://schemas.openxmlformats.org/officeDocument/2006/relationships/hyperlink" Target="ftp://ftp.sra.ebi.ac.uk/vol1/fastq/ERR830/ERR830292/ERR830292_2.fastq.gz" TargetMode="External"/><Relationship Id="rId707" Type="http://schemas.openxmlformats.org/officeDocument/2006/relationships/hyperlink" Target="ftp://ftp.sra.ebi.ac.uk/vol1/fastq/ERR830/ERR830292/ERR830292_1.fastq.gz" TargetMode="External"/><Relationship Id="rId706" Type="http://schemas.openxmlformats.org/officeDocument/2006/relationships/hyperlink" Target="https://www.ncbi.nlm.nih.gov/pmc/articles/PMC5690287/" TargetMode="External"/><Relationship Id="rId80" Type="http://schemas.openxmlformats.org/officeDocument/2006/relationships/hyperlink" Target="https://www.ncbi.nlm.nih.gov/pubmed/23700457" TargetMode="External"/><Relationship Id="rId82" Type="http://schemas.openxmlformats.org/officeDocument/2006/relationships/hyperlink" Target="https://www.ncbi.nlm.nih.gov/sra?LinkName=pubmed_sra&amp;from_uid=23700457" TargetMode="External"/><Relationship Id="rId81" Type="http://schemas.openxmlformats.org/officeDocument/2006/relationships/hyperlink" Target="ftp://ftp.sra.ebi.ac.uk/vol1/fastq/SRR801/SRR801681/SRR801681.fastq.gz" TargetMode="External"/><Relationship Id="rId701" Type="http://schemas.openxmlformats.org/officeDocument/2006/relationships/hyperlink" Target="ftp://ftp.sra.ebi.ac.uk/vol1/fastq/ERR830/ERR830294/ERR830294_1.fastq.gz" TargetMode="External"/><Relationship Id="rId700" Type="http://schemas.openxmlformats.org/officeDocument/2006/relationships/hyperlink" Target="https://www.ncbi.nlm.nih.gov/pmc/articles/PMC5690287/" TargetMode="External"/><Relationship Id="rId705" Type="http://schemas.openxmlformats.org/officeDocument/2006/relationships/hyperlink" Target="ftp://ftp.sra.ebi.ac.uk/vol1/fastq/ERR830/ERR830293/ERR830293_2.fastq.gz" TargetMode="External"/><Relationship Id="rId704" Type="http://schemas.openxmlformats.org/officeDocument/2006/relationships/hyperlink" Target="ftp://ftp.sra.ebi.ac.uk/vol1/fastq/ERR830/ERR830293/ERR830293_1.fastq.gz" TargetMode="External"/><Relationship Id="rId703" Type="http://schemas.openxmlformats.org/officeDocument/2006/relationships/hyperlink" Target="https://www.ncbi.nlm.nih.gov/pmc/articles/PMC5690287/" TargetMode="External"/><Relationship Id="rId702" Type="http://schemas.openxmlformats.org/officeDocument/2006/relationships/hyperlink" Target="ftp://ftp.sra.ebi.ac.uk/vol1/fastq/ERR830/ERR830294/ERR830294_2.fastq.gz" TargetMode="External"/><Relationship Id="rId73" Type="http://schemas.openxmlformats.org/officeDocument/2006/relationships/hyperlink" Target="https://www.ncbi.nlm.nih.gov/sra?LinkName=pubmed_sra&amp;from_uid=23700457" TargetMode="External"/><Relationship Id="rId72" Type="http://schemas.openxmlformats.org/officeDocument/2006/relationships/hyperlink" Target="ftp://ftp.sra.ebi.ac.uk/vol1/fastq/SRR801/SRR801684/SRR801684.fastq.gz" TargetMode="External"/><Relationship Id="rId75" Type="http://schemas.openxmlformats.org/officeDocument/2006/relationships/hyperlink" Target="ftp://ftp.sra.ebi.ac.uk/vol1/fastq/SRR801/SRR801683/SRR801683.fastq.gz" TargetMode="External"/><Relationship Id="rId74" Type="http://schemas.openxmlformats.org/officeDocument/2006/relationships/hyperlink" Target="https://www.ncbi.nlm.nih.gov/pubmed/23700457" TargetMode="External"/><Relationship Id="rId77" Type="http://schemas.openxmlformats.org/officeDocument/2006/relationships/hyperlink" Target="https://www.ncbi.nlm.nih.gov/pubmed/23700457" TargetMode="External"/><Relationship Id="rId76" Type="http://schemas.openxmlformats.org/officeDocument/2006/relationships/hyperlink" Target="https://www.ncbi.nlm.nih.gov/sra?LinkName=pubmed_sra&amp;from_uid=23700457" TargetMode="External"/><Relationship Id="rId79" Type="http://schemas.openxmlformats.org/officeDocument/2006/relationships/hyperlink" Target="https://www.ncbi.nlm.nih.gov/sra?LinkName=pubmed_sra&amp;from_uid=23700457" TargetMode="External"/><Relationship Id="rId78" Type="http://schemas.openxmlformats.org/officeDocument/2006/relationships/hyperlink" Target="ftp://ftp.sra.ebi.ac.uk/vol1/fastq/SRR801/SRR801682/SRR801682.fastq.gz" TargetMode="External"/><Relationship Id="rId71" Type="http://schemas.openxmlformats.org/officeDocument/2006/relationships/hyperlink" Target="https://www.ncbi.nlm.nih.gov/pubmed/23700457" TargetMode="External"/><Relationship Id="rId70" Type="http://schemas.openxmlformats.org/officeDocument/2006/relationships/hyperlink" Target="https://www.ncbi.nlm.nih.gov/sra?LinkName=pubmed_sra&amp;from_uid=23700457" TargetMode="External"/><Relationship Id="rId62" Type="http://schemas.openxmlformats.org/officeDocument/2006/relationships/hyperlink" Target="https://www.ncbi.nlm.nih.gov/pubmed/23700457" TargetMode="External"/><Relationship Id="rId61" Type="http://schemas.openxmlformats.org/officeDocument/2006/relationships/hyperlink" Target="https://www.ncbi.nlm.nih.gov/sra?LinkName=pubmed_sra&amp;from_uid=23700457" TargetMode="External"/><Relationship Id="rId64" Type="http://schemas.openxmlformats.org/officeDocument/2006/relationships/hyperlink" Target="https://www.ncbi.nlm.nih.gov/sra?LinkName=pubmed_sra&amp;from_uid=23700457" TargetMode="External"/><Relationship Id="rId63" Type="http://schemas.openxmlformats.org/officeDocument/2006/relationships/hyperlink" Target="ftp://ftp.sra.ebi.ac.uk/vol1/fastq/SRR801/SRR801688/SRR801688.fastq.gz" TargetMode="External"/><Relationship Id="rId66" Type="http://schemas.openxmlformats.org/officeDocument/2006/relationships/hyperlink" Target="ftp://ftp.sra.ebi.ac.uk/vol1/fastq/SRR801/SRR801687/SRR801687.fastq.gz" TargetMode="External"/><Relationship Id="rId65" Type="http://schemas.openxmlformats.org/officeDocument/2006/relationships/hyperlink" Target="https://www.ncbi.nlm.nih.gov/pubmed/23700457" TargetMode="External"/><Relationship Id="rId68" Type="http://schemas.openxmlformats.org/officeDocument/2006/relationships/hyperlink" Target="https://www.ncbi.nlm.nih.gov/pubmed/23700457" TargetMode="External"/><Relationship Id="rId67" Type="http://schemas.openxmlformats.org/officeDocument/2006/relationships/hyperlink" Target="https://www.ncbi.nlm.nih.gov/sra?LinkName=pubmed_sra&amp;from_uid=23700457" TargetMode="External"/><Relationship Id="rId729" Type="http://schemas.openxmlformats.org/officeDocument/2006/relationships/hyperlink" Target="ftp://ftp.sra.ebi.ac.uk/vol1/fastq/ERR830/ERR830285/ERR830285_2.fastq.gz" TargetMode="External"/><Relationship Id="rId728" Type="http://schemas.openxmlformats.org/officeDocument/2006/relationships/hyperlink" Target="ftp://ftp.sra.ebi.ac.uk/vol1/fastq/ERR830/ERR830285/ERR830285_1.fastq.gz" TargetMode="External"/><Relationship Id="rId60" Type="http://schemas.openxmlformats.org/officeDocument/2006/relationships/hyperlink" Target="ftp://ftp.sra.ebi.ac.uk/vol1/fastq/SRR171/009/SRR1714469/SRR1714469_2.fastq.gz" TargetMode="External"/><Relationship Id="rId723" Type="http://schemas.openxmlformats.org/officeDocument/2006/relationships/hyperlink" Target="ftp://ftp.sra.ebi.ac.uk/vol1/fastq/ERR830/ERR830287/ERR830287_2.fastq.gz" TargetMode="External"/><Relationship Id="rId722" Type="http://schemas.openxmlformats.org/officeDocument/2006/relationships/hyperlink" Target="ftp://ftp.sra.ebi.ac.uk/vol1/fastq/ERR830/ERR830287/ERR830287_1.fastq.gz" TargetMode="External"/><Relationship Id="rId721" Type="http://schemas.openxmlformats.org/officeDocument/2006/relationships/hyperlink" Target="https://www.ncbi.nlm.nih.gov/pmc/articles/PMC5690287/" TargetMode="External"/><Relationship Id="rId720" Type="http://schemas.openxmlformats.org/officeDocument/2006/relationships/hyperlink" Target="ftp://ftp.sra.ebi.ac.uk/vol1/fastq/ERR830/ERR830288/ERR830288_2.fastq.gz" TargetMode="External"/><Relationship Id="rId727" Type="http://schemas.openxmlformats.org/officeDocument/2006/relationships/hyperlink" Target="https://www.ncbi.nlm.nih.gov/pmc/articles/PMC5690287/" TargetMode="External"/><Relationship Id="rId726" Type="http://schemas.openxmlformats.org/officeDocument/2006/relationships/hyperlink" Target="ftp://ftp.sra.ebi.ac.uk/vol1/fastq/ERR830/ERR830286/ERR830286_2.fastq.gz" TargetMode="External"/><Relationship Id="rId725" Type="http://schemas.openxmlformats.org/officeDocument/2006/relationships/hyperlink" Target="ftp://ftp.sra.ebi.ac.uk/vol1/fastq/ERR830/ERR830286/ERR830286_1.fastq.gz" TargetMode="External"/><Relationship Id="rId724" Type="http://schemas.openxmlformats.org/officeDocument/2006/relationships/hyperlink" Target="https://www.ncbi.nlm.nih.gov/pmc/articles/PMC5690287/" TargetMode="External"/><Relationship Id="rId69" Type="http://schemas.openxmlformats.org/officeDocument/2006/relationships/hyperlink" Target="ftp://ftp.sra.ebi.ac.uk/vol1/fastq/SRR801/SRR801685/SRR801685.fastq.gz" TargetMode="External"/><Relationship Id="rId51" Type="http://schemas.openxmlformats.org/officeDocument/2006/relationships/hyperlink" Target="ftp://ftp.sra.ebi.ac.uk/vol1/fastq/SRR297/004/SRR2976524/SRR2976524_1.fastq.gz" TargetMode="External"/><Relationship Id="rId50" Type="http://schemas.openxmlformats.org/officeDocument/2006/relationships/hyperlink" Target="https://www.nature.com/articles/srep20328" TargetMode="External"/><Relationship Id="rId53" Type="http://schemas.openxmlformats.org/officeDocument/2006/relationships/hyperlink" Target="https://www.ncbi.nlm.nih.gov/sra?LinkName=pubmed_sra&amp;from_uid=26001963" TargetMode="External"/><Relationship Id="rId52" Type="http://schemas.openxmlformats.org/officeDocument/2006/relationships/hyperlink" Target="ftp://ftp.sra.ebi.ac.uk/vol1/fastq/SRR297/004/SRR2976524/SRR2976524_2.fastq.gz" TargetMode="External"/><Relationship Id="rId55" Type="http://schemas.openxmlformats.org/officeDocument/2006/relationships/hyperlink" Target="ftp://ftp.sra.ebi.ac.uk/vol1/fastq/SRR171/000/SRR1714470/SRR1714470_1.fastq.gz" TargetMode="External"/><Relationship Id="rId54" Type="http://schemas.openxmlformats.org/officeDocument/2006/relationships/hyperlink" Target="https://www.ncbi.nlm.nih.gov/pubmed/26001963" TargetMode="External"/><Relationship Id="rId57" Type="http://schemas.openxmlformats.org/officeDocument/2006/relationships/hyperlink" Target="https://www.ncbi.nlm.nih.gov/sra?LinkName=pubmed_sra&amp;from_uid=26001963" TargetMode="External"/><Relationship Id="rId56" Type="http://schemas.openxmlformats.org/officeDocument/2006/relationships/hyperlink" Target="ftp://ftp.sra.ebi.ac.uk/vol1/fastq/SRR171/000/SRR1714470/SRR1714470_2.fastq.gz" TargetMode="External"/><Relationship Id="rId719" Type="http://schemas.openxmlformats.org/officeDocument/2006/relationships/hyperlink" Target="ftp://ftp.sra.ebi.ac.uk/vol1/fastq/ERR830/ERR830288/ERR830288_1.fastq.gz" TargetMode="External"/><Relationship Id="rId718" Type="http://schemas.openxmlformats.org/officeDocument/2006/relationships/hyperlink" Target="https://www.ncbi.nlm.nih.gov/pmc/articles/PMC5690287/" TargetMode="External"/><Relationship Id="rId717" Type="http://schemas.openxmlformats.org/officeDocument/2006/relationships/hyperlink" Target="ftp://ftp.sra.ebi.ac.uk/vol1/fastq/ERR830/ERR830289/ERR830289_2.fastq.gz" TargetMode="External"/><Relationship Id="rId712" Type="http://schemas.openxmlformats.org/officeDocument/2006/relationships/hyperlink" Target="https://www.ncbi.nlm.nih.gov/pmc/articles/PMC5690287/" TargetMode="External"/><Relationship Id="rId711" Type="http://schemas.openxmlformats.org/officeDocument/2006/relationships/hyperlink" Target="ftp://ftp.sra.ebi.ac.uk/vol1/fastq/ERR830/ERR830291/ERR830291_2.fastq.gz" TargetMode="External"/><Relationship Id="rId710" Type="http://schemas.openxmlformats.org/officeDocument/2006/relationships/hyperlink" Target="ftp://ftp.sra.ebi.ac.uk/vol1/fastq/ERR830/ERR830291/ERR830291_1.fastq.gz" TargetMode="External"/><Relationship Id="rId716" Type="http://schemas.openxmlformats.org/officeDocument/2006/relationships/hyperlink" Target="ftp://ftp.sra.ebi.ac.uk/vol1/fastq/ERR830/ERR830289/ERR830289_1.fastq.gz" TargetMode="External"/><Relationship Id="rId715" Type="http://schemas.openxmlformats.org/officeDocument/2006/relationships/hyperlink" Target="https://www.ncbi.nlm.nih.gov/pmc/articles/PMC5690287/" TargetMode="External"/><Relationship Id="rId714" Type="http://schemas.openxmlformats.org/officeDocument/2006/relationships/hyperlink" Target="ftp://ftp.sra.ebi.ac.uk/vol1/fastq/ERR830/ERR830290/ERR830290_2.fastq.gz" TargetMode="External"/><Relationship Id="rId713" Type="http://schemas.openxmlformats.org/officeDocument/2006/relationships/hyperlink" Target="ftp://ftp.sra.ebi.ac.uk/vol1/fastq/ERR830/ERR830290/ERR830290_1.fastq.gz" TargetMode="External"/><Relationship Id="rId59" Type="http://schemas.openxmlformats.org/officeDocument/2006/relationships/hyperlink" Target="ftp://ftp.sra.ebi.ac.uk/vol1/fastq/SRR171/009/SRR1714469/SRR1714469_1.fastq.gz" TargetMode="External"/><Relationship Id="rId58" Type="http://schemas.openxmlformats.org/officeDocument/2006/relationships/hyperlink" Target="https://www.ncbi.nlm.nih.gov/pubmed/26001963" TargetMode="External"/><Relationship Id="rId349" Type="http://schemas.openxmlformats.org/officeDocument/2006/relationships/hyperlink" Target="https://www.ncbi.nlm.nih.gov/pmc/articles/PMC3434529/" TargetMode="External"/><Relationship Id="rId348" Type="http://schemas.openxmlformats.org/officeDocument/2006/relationships/hyperlink" Target="https://www.ncbi.nlm.nih.gov/bioproject/169559" TargetMode="External"/><Relationship Id="rId347" Type="http://schemas.openxmlformats.org/officeDocument/2006/relationships/hyperlink" Target="ftp://ftp.sra.ebi.ac.uk/vol1/fastq/SRR519/SRR519733/SRR519733_2.fastq.gz" TargetMode="External"/><Relationship Id="rId346" Type="http://schemas.openxmlformats.org/officeDocument/2006/relationships/hyperlink" Target="ftp://ftp.sra.ebi.ac.uk/vol1/fastq/SRR519/SRR519733/SRR519733_1.fastq.gz" TargetMode="External"/><Relationship Id="rId341" Type="http://schemas.openxmlformats.org/officeDocument/2006/relationships/hyperlink" Target="https://www.ncbi.nlm.nih.gov/pmc/articles/PMC3434529/" TargetMode="External"/><Relationship Id="rId340" Type="http://schemas.openxmlformats.org/officeDocument/2006/relationships/hyperlink" Target="https://www.ncbi.nlm.nih.gov/bioproject/169559" TargetMode="External"/><Relationship Id="rId345" Type="http://schemas.openxmlformats.org/officeDocument/2006/relationships/hyperlink" Target="https://www.ncbi.nlm.nih.gov/pmc/articles/PMC3434529/" TargetMode="External"/><Relationship Id="rId344" Type="http://schemas.openxmlformats.org/officeDocument/2006/relationships/hyperlink" Target="https://www.ncbi.nlm.nih.gov/bioproject/169559" TargetMode="External"/><Relationship Id="rId343" Type="http://schemas.openxmlformats.org/officeDocument/2006/relationships/hyperlink" Target="ftp://ftp.sra.ebi.ac.uk/vol1/fastq/SRR519/SRR519732/SRR519732_2.fastq.gz" TargetMode="External"/><Relationship Id="rId342" Type="http://schemas.openxmlformats.org/officeDocument/2006/relationships/hyperlink" Target="ftp://ftp.sra.ebi.ac.uk/vol1/fastq/SRR519/SRR519732/SRR519732_1.fastq.gz" TargetMode="External"/><Relationship Id="rId338" Type="http://schemas.openxmlformats.org/officeDocument/2006/relationships/hyperlink" Target="ftp://ftp.sra.ebi.ac.uk/vol1/fastq/SRR519/SRR519731/SRR519731_1.fastq.gz" TargetMode="External"/><Relationship Id="rId337" Type="http://schemas.openxmlformats.org/officeDocument/2006/relationships/hyperlink" Target="https://www.ncbi.nlm.nih.gov/pmc/articles/PMC3434529/" TargetMode="External"/><Relationship Id="rId336" Type="http://schemas.openxmlformats.org/officeDocument/2006/relationships/hyperlink" Target="https://www.ncbi.nlm.nih.gov/bioproject/169559" TargetMode="External"/><Relationship Id="rId335" Type="http://schemas.openxmlformats.org/officeDocument/2006/relationships/hyperlink" Target="ftp://ftp.sra.ebi.ac.uk/vol1/fastq/SRR519/SRR519730/SRR519730_2.fastq.gz" TargetMode="External"/><Relationship Id="rId339" Type="http://schemas.openxmlformats.org/officeDocument/2006/relationships/hyperlink" Target="ftp://ftp.sra.ebi.ac.uk/vol1/fastq/SRR519/SRR519731/SRR519731_2.fastq.gz" TargetMode="External"/><Relationship Id="rId330" Type="http://schemas.openxmlformats.org/officeDocument/2006/relationships/hyperlink" Target="ftp://ftp.sra.ebi.ac.uk/vol1/fastq/SRR519/SRR519729/SRR519729_1.fastq.gz" TargetMode="External"/><Relationship Id="rId334" Type="http://schemas.openxmlformats.org/officeDocument/2006/relationships/hyperlink" Target="ftp://ftp.sra.ebi.ac.uk/vol1/fastq/SRR519/SRR519730/SRR519730_1.fastq.gz" TargetMode="External"/><Relationship Id="rId333" Type="http://schemas.openxmlformats.org/officeDocument/2006/relationships/hyperlink" Target="https://www.ncbi.nlm.nih.gov/pmc/articles/PMC3434529/" TargetMode="External"/><Relationship Id="rId332" Type="http://schemas.openxmlformats.org/officeDocument/2006/relationships/hyperlink" Target="https://www.ncbi.nlm.nih.gov/bioproject/169559" TargetMode="External"/><Relationship Id="rId331" Type="http://schemas.openxmlformats.org/officeDocument/2006/relationships/hyperlink" Target="ftp://ftp.sra.ebi.ac.uk/vol1/fastq/SRR519/SRR519729/SRR519729_2.fastq.gz" TargetMode="External"/><Relationship Id="rId370" Type="http://schemas.openxmlformats.org/officeDocument/2006/relationships/hyperlink" Target="ftp://ftp.sra.ebi.ac.uk/vol1/fastq/SRR546/SRR546819/SRR546819_1.fastq.gz" TargetMode="External"/><Relationship Id="rId369" Type="http://schemas.openxmlformats.org/officeDocument/2006/relationships/hyperlink" Target="https://genome.cshlp.org/content/23/11/1938.full.pdf+html?sid=b6298474-0ed9-4f8d-864d-63e022855f7d" TargetMode="External"/><Relationship Id="rId368" Type="http://schemas.openxmlformats.org/officeDocument/2006/relationships/hyperlink" Target="https://www.ncbi.nlm.nih.gov/bioproject/?term=PRJNA169500" TargetMode="External"/><Relationship Id="rId363" Type="http://schemas.openxmlformats.org/officeDocument/2006/relationships/hyperlink" Target="ftp://ftp.sra.ebi.ac.uk/vol1/fastq/SRR546/SRR546817/SRR546817_2.fastq.gz" TargetMode="External"/><Relationship Id="rId362" Type="http://schemas.openxmlformats.org/officeDocument/2006/relationships/hyperlink" Target="ftp://ftp.sra.ebi.ac.uk/vol1/fastq/SRR546/SRR546817/SRR546817_1.fastq.gz" TargetMode="External"/><Relationship Id="rId361" Type="http://schemas.openxmlformats.org/officeDocument/2006/relationships/hyperlink" Target="https://genome.cshlp.org/content/23/11/1938.full.pdf+html?sid=b6298474-0ed9-4f8d-864d-63e022855f7d" TargetMode="External"/><Relationship Id="rId360" Type="http://schemas.openxmlformats.org/officeDocument/2006/relationships/hyperlink" Target="https://www.ncbi.nlm.nih.gov/bioproject/?term=PRJNA169500" TargetMode="External"/><Relationship Id="rId367" Type="http://schemas.openxmlformats.org/officeDocument/2006/relationships/hyperlink" Target="ftp://ftp.sra.ebi.ac.uk/vol1/fastq/SRR546/SRR546818/SRR546818_2.fastq.gz" TargetMode="External"/><Relationship Id="rId366" Type="http://schemas.openxmlformats.org/officeDocument/2006/relationships/hyperlink" Target="ftp://ftp.sra.ebi.ac.uk/vol1/fastq/SRR546/SRR546818/SRR546818_1.fastq.gz" TargetMode="External"/><Relationship Id="rId365" Type="http://schemas.openxmlformats.org/officeDocument/2006/relationships/hyperlink" Target="https://genome.cshlp.org/content/23/11/1938.full.pdf+html?sid=b6298474-0ed9-4f8d-864d-63e022855f7d" TargetMode="External"/><Relationship Id="rId364" Type="http://schemas.openxmlformats.org/officeDocument/2006/relationships/hyperlink" Target="https://www.ncbi.nlm.nih.gov/bioproject/?term=PRJNA169500" TargetMode="External"/><Relationship Id="rId95" Type="http://schemas.openxmlformats.org/officeDocument/2006/relationships/hyperlink" Target="https://trace.ncbi.nlm.nih.gov/Traces/sra/?run=SRR1035983" TargetMode="External"/><Relationship Id="rId94" Type="http://schemas.openxmlformats.org/officeDocument/2006/relationships/hyperlink" Target="ftp://ftp.sra.ebi.ac.uk/vol1/fastq/SRR103/004/SRR1035984/SRR1035984.fastq.gz" TargetMode="External"/><Relationship Id="rId97" Type="http://schemas.openxmlformats.org/officeDocument/2006/relationships/hyperlink" Target="https://www.ncbi.nlm.nih.gov/pubmed/25266257" TargetMode="External"/><Relationship Id="rId96" Type="http://schemas.openxmlformats.org/officeDocument/2006/relationships/hyperlink" Target="https://www.ncbi.nlm.nih.gov/sra?linkname=bioproject_sra_all&amp;from_uid=229539" TargetMode="External"/><Relationship Id="rId99" Type="http://schemas.openxmlformats.org/officeDocument/2006/relationships/hyperlink" Target="https://trace.ncbi.nlm.nih.gov/Traces/sra/?run=SRR1035982" TargetMode="External"/><Relationship Id="rId98" Type="http://schemas.openxmlformats.org/officeDocument/2006/relationships/hyperlink" Target="ftp://ftp.sra.ebi.ac.uk/vol1/fastq/SRR103/003/SRR1035983/SRR1035983.fastq.gz" TargetMode="External"/><Relationship Id="rId91" Type="http://schemas.openxmlformats.org/officeDocument/2006/relationships/hyperlink" Target="ftp://ftp.sra.ebi.ac.uk/vol1/fastq/SRR153/009/SRR1534349/SRR1534349_2.fastq.gz" TargetMode="External"/><Relationship Id="rId90" Type="http://schemas.openxmlformats.org/officeDocument/2006/relationships/hyperlink" Target="ftp://ftp.sra.ebi.ac.uk/vol1/fastq/SRR153/009/SRR1534349/SRR1534349_1.fastq.gz" TargetMode="External"/><Relationship Id="rId93" Type="http://schemas.openxmlformats.org/officeDocument/2006/relationships/hyperlink" Target="https://www.ncbi.nlm.nih.gov/pubmed/25266257" TargetMode="External"/><Relationship Id="rId92" Type="http://schemas.openxmlformats.org/officeDocument/2006/relationships/hyperlink" Target="https://www.ncbi.nlm.nih.gov/sra?linkname=bioproject_sra_all&amp;from_uid=229539" TargetMode="External"/><Relationship Id="rId359" Type="http://schemas.openxmlformats.org/officeDocument/2006/relationships/hyperlink" Target="ftp://ftp.sra.ebi.ac.uk/vol1/fastq/SRR519/SRR519736/SRR519736_2.fastq.gz" TargetMode="External"/><Relationship Id="rId358" Type="http://schemas.openxmlformats.org/officeDocument/2006/relationships/hyperlink" Target="ftp://ftp.sra.ebi.ac.uk/vol1/fastq/SRR519/SRR519736/SRR519736_1.fastq.gz" TargetMode="External"/><Relationship Id="rId357" Type="http://schemas.openxmlformats.org/officeDocument/2006/relationships/hyperlink" Target="https://www.ncbi.nlm.nih.gov/pmc/articles/PMC3434529/" TargetMode="External"/><Relationship Id="rId352" Type="http://schemas.openxmlformats.org/officeDocument/2006/relationships/hyperlink" Target="https://www.ncbi.nlm.nih.gov/bioproject/169559" TargetMode="External"/><Relationship Id="rId351" Type="http://schemas.openxmlformats.org/officeDocument/2006/relationships/hyperlink" Target="ftp://ftp.sra.ebi.ac.uk/vol1/fastq/SRR519/SRR519734/SRR519734_2.fastq.gz" TargetMode="External"/><Relationship Id="rId350" Type="http://schemas.openxmlformats.org/officeDocument/2006/relationships/hyperlink" Target="ftp://ftp.sra.ebi.ac.uk/vol1/fastq/SRR519/SRR519734/SRR519734_1.fastq.gz" TargetMode="External"/><Relationship Id="rId356" Type="http://schemas.openxmlformats.org/officeDocument/2006/relationships/hyperlink" Target="https://www.ncbi.nlm.nih.gov/bioproject/169559" TargetMode="External"/><Relationship Id="rId355" Type="http://schemas.openxmlformats.org/officeDocument/2006/relationships/hyperlink" Target="ftp://ftp.sra.ebi.ac.uk/vol1/fastq/SRR519/SRR519735/SRR519735_2.fastq.gz" TargetMode="External"/><Relationship Id="rId354" Type="http://schemas.openxmlformats.org/officeDocument/2006/relationships/hyperlink" Target="ftp://ftp.sra.ebi.ac.uk/vol1/fastq/SRR519/SRR519735/SRR519735_1.fastq.gz" TargetMode="External"/><Relationship Id="rId353" Type="http://schemas.openxmlformats.org/officeDocument/2006/relationships/hyperlink" Target="https://www.ncbi.nlm.nih.gov/pmc/articles/PMC3434529/" TargetMode="External"/><Relationship Id="rId305" Type="http://schemas.openxmlformats.org/officeDocument/2006/relationships/hyperlink" Target="https://www.ncbi.nlm.nih.gov/pmc/articles/PMC3434529/" TargetMode="External"/><Relationship Id="rId789" Type="http://schemas.openxmlformats.org/officeDocument/2006/relationships/hyperlink" Target="ftp://ftp.sra.ebi.ac.uk/vol1/fastq/SRR372/SRR372798/SRR372798_2.fastq.gz" TargetMode="External"/><Relationship Id="rId304" Type="http://schemas.openxmlformats.org/officeDocument/2006/relationships/hyperlink" Target="https://www.ncbi.nlm.nih.gov/bioproject/169559" TargetMode="External"/><Relationship Id="rId788" Type="http://schemas.openxmlformats.org/officeDocument/2006/relationships/hyperlink" Target="ftp://ftp.sra.ebi.ac.uk/vol1/fastq/SRR372/SRR372798/SRR372798_1.fastq.gz" TargetMode="External"/><Relationship Id="rId303" Type="http://schemas.openxmlformats.org/officeDocument/2006/relationships/hyperlink" Target="ftp://ftp.sra.ebi.ac.uk/vol1/fastq/SRR519/SRR519722/SRR519722_2.fastq.gz" TargetMode="External"/><Relationship Id="rId787" Type="http://schemas.openxmlformats.org/officeDocument/2006/relationships/hyperlink" Target="ftp://ftp.sra.ebi.ac.uk/vol1/fastq/SRR372/SRR372799/SRR372799_2.fastq.gz" TargetMode="External"/><Relationship Id="rId302" Type="http://schemas.openxmlformats.org/officeDocument/2006/relationships/hyperlink" Target="ftp://ftp.sra.ebi.ac.uk/vol1/fastq/SRR519/SRR519722/SRR519722_1.fastq.gz" TargetMode="External"/><Relationship Id="rId786" Type="http://schemas.openxmlformats.org/officeDocument/2006/relationships/hyperlink" Target="ftp://ftp.sra.ebi.ac.uk/vol1/fastq/SRR372/SRR372799/SRR372799_1.fastq.gz" TargetMode="External"/><Relationship Id="rId309" Type="http://schemas.openxmlformats.org/officeDocument/2006/relationships/hyperlink" Target="https://www.ncbi.nlm.nih.gov/pmc/articles/PMC3434529/" TargetMode="External"/><Relationship Id="rId308" Type="http://schemas.openxmlformats.org/officeDocument/2006/relationships/hyperlink" Target="https://www.ncbi.nlm.nih.gov/bioproject/169559" TargetMode="External"/><Relationship Id="rId307" Type="http://schemas.openxmlformats.org/officeDocument/2006/relationships/hyperlink" Target="ftp://ftp.sra.ebi.ac.uk/vol1/fastq/SRR519/SRR519723/SRR519723_2.fastq.gz" TargetMode="External"/><Relationship Id="rId306" Type="http://schemas.openxmlformats.org/officeDocument/2006/relationships/hyperlink" Target="ftp://ftp.sra.ebi.ac.uk/vol1/fastq/SRR519/SRR519723/SRR519723_1.fastq.gz" TargetMode="External"/><Relationship Id="rId781" Type="http://schemas.openxmlformats.org/officeDocument/2006/relationships/hyperlink" Target="https://www.ncbi.nlm.nih.gov/bioproject/PRJNA146503" TargetMode="External"/><Relationship Id="rId780" Type="http://schemas.openxmlformats.org/officeDocument/2006/relationships/hyperlink" Target="ftp://ftp.sra.ebi.ac.uk/vol1/fastq/SRR372/SRR372802/SRR372802_2.fastq.gz" TargetMode="External"/><Relationship Id="rId301" Type="http://schemas.openxmlformats.org/officeDocument/2006/relationships/hyperlink" Target="https://www.ncbi.nlm.nih.gov/pmc/articles/PMC3434529/" TargetMode="External"/><Relationship Id="rId785" Type="http://schemas.openxmlformats.org/officeDocument/2006/relationships/hyperlink" Target="ftp://ftp.sra.ebi.ac.uk/vol1/fastq/SRR372/SRR372800/SRR372800_2.fastq.gz" TargetMode="External"/><Relationship Id="rId300" Type="http://schemas.openxmlformats.org/officeDocument/2006/relationships/hyperlink" Target="https://www.ncbi.nlm.nih.gov/bioproject/169559" TargetMode="External"/><Relationship Id="rId784" Type="http://schemas.openxmlformats.org/officeDocument/2006/relationships/hyperlink" Target="ftp://ftp.sra.ebi.ac.uk/vol1/fastq/SRR372/SRR372800/SRR372800_1.fastq.gz" TargetMode="External"/><Relationship Id="rId783" Type="http://schemas.openxmlformats.org/officeDocument/2006/relationships/hyperlink" Target="ftp://ftp.sra.ebi.ac.uk/vol1/fastq/SRR372/SRR372801/SRR372801_2.fastq.gz" TargetMode="External"/><Relationship Id="rId782" Type="http://schemas.openxmlformats.org/officeDocument/2006/relationships/hyperlink" Target="ftp://ftp.sra.ebi.ac.uk/vol1/fastq/SRR372/SRR372801/SRR372801_1.fastq.gz" TargetMode="External"/><Relationship Id="rId778" Type="http://schemas.openxmlformats.org/officeDocument/2006/relationships/hyperlink" Target="https://www.ncbi.nlm.nih.gov/pubmed/22110045" TargetMode="External"/><Relationship Id="rId777" Type="http://schemas.openxmlformats.org/officeDocument/2006/relationships/hyperlink" Target="https://www.ncbi.nlm.nih.gov/bioproject/PRJNA146503" TargetMode="External"/><Relationship Id="rId776" Type="http://schemas.openxmlformats.org/officeDocument/2006/relationships/hyperlink" Target="ftp://ftp.sra.ebi.ac.uk/vol1/fastq/SRR372/SRR372803/SRR372803_2.fastq.gz" TargetMode="External"/><Relationship Id="rId775" Type="http://schemas.openxmlformats.org/officeDocument/2006/relationships/hyperlink" Target="ftp://ftp.sra.ebi.ac.uk/vol1/fastq/SRR372/SRR372803/SRR372803_1.fastq.gz" TargetMode="External"/><Relationship Id="rId779" Type="http://schemas.openxmlformats.org/officeDocument/2006/relationships/hyperlink" Target="ftp://ftp.sra.ebi.ac.uk/vol1/fastq/SRR372/SRR372802/SRR372802_1.fastq.gz" TargetMode="External"/><Relationship Id="rId770" Type="http://schemas.openxmlformats.org/officeDocument/2006/relationships/hyperlink" Target="https://www.ncbi.nlm.nih.gov/sra?linkname=bioproject_sra_all&amp;from_uid=127881" TargetMode="External"/><Relationship Id="rId774" Type="http://schemas.openxmlformats.org/officeDocument/2006/relationships/hyperlink" Target="https://www.ncbi.nlm.nih.gov/pubmed/22110045" TargetMode="External"/><Relationship Id="rId773" Type="http://schemas.openxmlformats.org/officeDocument/2006/relationships/hyperlink" Target="https://www.ncbi.nlm.nih.gov/bioproject/PRJNA146503" TargetMode="External"/><Relationship Id="rId772" Type="http://schemas.openxmlformats.org/officeDocument/2006/relationships/hyperlink" Target="ftp://ftp.sra.ebi.ac.uk/vol1/fastq/SRR062/SRR062662/SRR062662.fastq.gz" TargetMode="External"/><Relationship Id="rId771" Type="http://schemas.openxmlformats.org/officeDocument/2006/relationships/hyperlink" Target="https://www.ncbi.nlm.nih.gov/pmc/articles/PMC3149499/" TargetMode="External"/><Relationship Id="rId327" Type="http://schemas.openxmlformats.org/officeDocument/2006/relationships/hyperlink" Target="ftp://ftp.sra.ebi.ac.uk/vol1/fastq/SRR519/SRR519728/SRR519728_2.fastq.gz" TargetMode="External"/><Relationship Id="rId326" Type="http://schemas.openxmlformats.org/officeDocument/2006/relationships/hyperlink" Target="ftp://ftp.sra.ebi.ac.uk/vol1/fastq/SRR519/SRR519728/SRR519728_1.fastq.gz" TargetMode="External"/><Relationship Id="rId325" Type="http://schemas.openxmlformats.org/officeDocument/2006/relationships/hyperlink" Target="https://www.ncbi.nlm.nih.gov/pmc/articles/PMC3434529/" TargetMode="External"/><Relationship Id="rId324" Type="http://schemas.openxmlformats.org/officeDocument/2006/relationships/hyperlink" Target="https://www.ncbi.nlm.nih.gov/bioproject/169559" TargetMode="External"/><Relationship Id="rId329" Type="http://schemas.openxmlformats.org/officeDocument/2006/relationships/hyperlink" Target="https://www.ncbi.nlm.nih.gov/pmc/articles/PMC3434529/" TargetMode="External"/><Relationship Id="rId328" Type="http://schemas.openxmlformats.org/officeDocument/2006/relationships/hyperlink" Target="https://www.ncbi.nlm.nih.gov/bioproject/169559" TargetMode="External"/><Relationship Id="rId323" Type="http://schemas.openxmlformats.org/officeDocument/2006/relationships/hyperlink" Target="ftp://ftp.sra.ebi.ac.uk/vol1/fastq/SRR519/SRR519727/SRR519727_2.fastq.gz" TargetMode="External"/><Relationship Id="rId322" Type="http://schemas.openxmlformats.org/officeDocument/2006/relationships/hyperlink" Target="ftp://ftp.sra.ebi.ac.uk/vol1/fastq/SRR519/SRR519727/SRR519727_1.fastq.gz" TargetMode="External"/><Relationship Id="rId321" Type="http://schemas.openxmlformats.org/officeDocument/2006/relationships/hyperlink" Target="https://www.ncbi.nlm.nih.gov/pmc/articles/PMC3434529/" TargetMode="External"/><Relationship Id="rId320" Type="http://schemas.openxmlformats.org/officeDocument/2006/relationships/hyperlink" Target="https://www.ncbi.nlm.nih.gov/bioproject/169559" TargetMode="External"/><Relationship Id="rId316" Type="http://schemas.openxmlformats.org/officeDocument/2006/relationships/hyperlink" Target="https://www.ncbi.nlm.nih.gov/bioproject/169559" TargetMode="External"/><Relationship Id="rId315" Type="http://schemas.openxmlformats.org/officeDocument/2006/relationships/hyperlink" Target="ftp://ftp.sra.ebi.ac.uk/vol1/fastq/SRR519/SRR519725/SRR519725_2.fastq.gz" TargetMode="External"/><Relationship Id="rId799" Type="http://schemas.openxmlformats.org/officeDocument/2006/relationships/hyperlink" Target="ftp://ftp.sra.ebi.ac.uk/vol1/fastq/SRR372/SRR372793/SRR372793_2.fastq.gz" TargetMode="External"/><Relationship Id="rId314" Type="http://schemas.openxmlformats.org/officeDocument/2006/relationships/hyperlink" Target="ftp://ftp.sra.ebi.ac.uk/vol1/fastq/SRR519/SRR519725/SRR519725_1.fastq.gz" TargetMode="External"/><Relationship Id="rId798" Type="http://schemas.openxmlformats.org/officeDocument/2006/relationships/hyperlink" Target="ftp://ftp.sra.ebi.ac.uk/vol1/fastq/SRR372/SRR372793/SRR372793_1.fastq.gz" TargetMode="External"/><Relationship Id="rId313" Type="http://schemas.openxmlformats.org/officeDocument/2006/relationships/hyperlink" Target="https://www.ncbi.nlm.nih.gov/pmc/articles/PMC3434529/" TargetMode="External"/><Relationship Id="rId797" Type="http://schemas.openxmlformats.org/officeDocument/2006/relationships/hyperlink" Target="ftp://ftp.sra.ebi.ac.uk/vol1/fastq/SRR372/SRR372794/SRR372794_2.fastq.gz" TargetMode="External"/><Relationship Id="rId319" Type="http://schemas.openxmlformats.org/officeDocument/2006/relationships/hyperlink" Target="ftp://ftp.sra.ebi.ac.uk/vol1/fastq/SRR519/SRR519726/SRR519726_2.fastq.gz" TargetMode="External"/><Relationship Id="rId318" Type="http://schemas.openxmlformats.org/officeDocument/2006/relationships/hyperlink" Target="ftp://ftp.sra.ebi.ac.uk/vol1/fastq/SRR519/SRR519726/SRR519726_1.fastq.gz" TargetMode="External"/><Relationship Id="rId317" Type="http://schemas.openxmlformats.org/officeDocument/2006/relationships/hyperlink" Target="https://www.ncbi.nlm.nih.gov/pmc/articles/PMC3434529/" TargetMode="External"/><Relationship Id="rId792" Type="http://schemas.openxmlformats.org/officeDocument/2006/relationships/hyperlink" Target="ftp://ftp.sra.ebi.ac.uk/vol1/fastq/SRR372/SRR372796/SRR372796_1.fastq.gz" TargetMode="External"/><Relationship Id="rId791" Type="http://schemas.openxmlformats.org/officeDocument/2006/relationships/hyperlink" Target="ftp://ftp.sra.ebi.ac.uk/vol1/fastq/SRR372/SRR372797/SRR372797_2.fastq.gz" TargetMode="External"/><Relationship Id="rId790" Type="http://schemas.openxmlformats.org/officeDocument/2006/relationships/hyperlink" Target="ftp://ftp.sra.ebi.ac.uk/vol1/fastq/SRR372/SRR372797/SRR372797_1.fastq.gz" TargetMode="External"/><Relationship Id="rId312" Type="http://schemas.openxmlformats.org/officeDocument/2006/relationships/hyperlink" Target="https://www.ncbi.nlm.nih.gov/bioproject/169559" TargetMode="External"/><Relationship Id="rId796" Type="http://schemas.openxmlformats.org/officeDocument/2006/relationships/hyperlink" Target="ftp://ftp.sra.ebi.ac.uk/vol1/fastq/SRR372/SRR372794/SRR372794_1.fastq.gz" TargetMode="External"/><Relationship Id="rId311" Type="http://schemas.openxmlformats.org/officeDocument/2006/relationships/hyperlink" Target="ftp://ftp.sra.ebi.ac.uk/vol1/fastq/SRR519/SRR519724/SRR519724_2.fastq.gz" TargetMode="External"/><Relationship Id="rId795" Type="http://schemas.openxmlformats.org/officeDocument/2006/relationships/hyperlink" Target="ftp://ftp.sra.ebi.ac.uk/vol1/fastq/SRR372/SRR372795/SRR372795_2.fastq.gz" TargetMode="External"/><Relationship Id="rId310" Type="http://schemas.openxmlformats.org/officeDocument/2006/relationships/hyperlink" Target="ftp://ftp.sra.ebi.ac.uk/vol1/fastq/SRR519/SRR519724/SRR519724_1.fastq.gz" TargetMode="External"/><Relationship Id="rId794" Type="http://schemas.openxmlformats.org/officeDocument/2006/relationships/hyperlink" Target="ftp://ftp.sra.ebi.ac.uk/vol1/fastq/SRR372/SRR372795/SRR372795_1.fastq.gz" TargetMode="External"/><Relationship Id="rId793" Type="http://schemas.openxmlformats.org/officeDocument/2006/relationships/hyperlink" Target="ftp://ftp.sra.ebi.ac.uk/vol1/fastq/SRR372/SRR372796/SRR372796_2.fastq.gz" TargetMode="External"/><Relationship Id="rId297" Type="http://schemas.openxmlformats.org/officeDocument/2006/relationships/hyperlink" Target="https://www.ncbi.nlm.nih.gov/pmc/articles/PMC3434529/" TargetMode="External"/><Relationship Id="rId296" Type="http://schemas.openxmlformats.org/officeDocument/2006/relationships/hyperlink" Target="https://www.ncbi.nlm.nih.gov/bioproject/169559" TargetMode="External"/><Relationship Id="rId295" Type="http://schemas.openxmlformats.org/officeDocument/2006/relationships/hyperlink" Target="ftp://ftp.sra.ebi.ac.uk/vol1/fastq/SRR519/SRR519720/SRR519720_2.fastq.gz" TargetMode="External"/><Relationship Id="rId294" Type="http://schemas.openxmlformats.org/officeDocument/2006/relationships/hyperlink" Target="ftp://ftp.sra.ebi.ac.uk/vol1/fastq/SRR519/SRR519720/SRR519720_1.fastq.gz" TargetMode="External"/><Relationship Id="rId299" Type="http://schemas.openxmlformats.org/officeDocument/2006/relationships/hyperlink" Target="ftp://ftp.sra.ebi.ac.uk/vol1/fastq/SRR519/SRR519721/SRR519721_2.fastq.gz" TargetMode="External"/><Relationship Id="rId298" Type="http://schemas.openxmlformats.org/officeDocument/2006/relationships/hyperlink" Target="ftp://ftp.sra.ebi.ac.uk/vol1/fastq/SRR519/SRR519721/SRR519721_1.fastq.gz" TargetMode="External"/><Relationship Id="rId271" Type="http://schemas.openxmlformats.org/officeDocument/2006/relationships/hyperlink" Target="https://www.ncbi.nlm.nih.gov/geo/query/acc.cgi?acc=GSE51278" TargetMode="External"/><Relationship Id="rId270" Type="http://schemas.openxmlformats.org/officeDocument/2006/relationships/hyperlink" Target="ftp://ftp.sra.ebi.ac.uk/vol1/fastq/SRR100/005/SRR1004785/SRR1004785.fastq.gz" TargetMode="External"/><Relationship Id="rId269" Type="http://schemas.openxmlformats.org/officeDocument/2006/relationships/hyperlink" Target="https://www.ncbi.nlm.nih.gov/pmc/articles/PMC4340947/" TargetMode="External"/><Relationship Id="rId264" Type="http://schemas.openxmlformats.org/officeDocument/2006/relationships/hyperlink" Target="https://www.ncbi.nlm.nih.gov/pubmed/27880902" TargetMode="External"/><Relationship Id="rId263" Type="http://schemas.openxmlformats.org/officeDocument/2006/relationships/hyperlink" Target="https://www.ncbi.nlm.nih.gov/sra?LinkName=pubmed_sra&amp;from_uid=27880902" TargetMode="External"/><Relationship Id="rId262" Type="http://schemas.openxmlformats.org/officeDocument/2006/relationships/hyperlink" Target="ftp://ftp.sra.ebi.ac.uk/vol1/fastq/SRR313/007/SRR3139107/SRR3139107_2.fastq.gz" TargetMode="External"/><Relationship Id="rId261" Type="http://schemas.openxmlformats.org/officeDocument/2006/relationships/hyperlink" Target="ftp://ftp.sra.ebi.ac.uk/vol1/fastq/SRR313/007/SRR3139107/SRR3139107_1.fastq.gz" TargetMode="External"/><Relationship Id="rId268" Type="http://schemas.openxmlformats.org/officeDocument/2006/relationships/hyperlink" Target="https://www.ncbi.nlm.nih.gov/geo/query/acc.cgi?acc=GSE51278" TargetMode="External"/><Relationship Id="rId267" Type="http://schemas.openxmlformats.org/officeDocument/2006/relationships/hyperlink" Target="https://www.ncbi.nlm.nih.gov/geo/query/acc.cgi?acc=GSM1241786" TargetMode="External"/><Relationship Id="rId266" Type="http://schemas.openxmlformats.org/officeDocument/2006/relationships/hyperlink" Target="ftp://ftp.sra.ebi.ac.uk/vol1/fastq/SRR313/005/SRR3139105/SRR3139105_2.fastq.gz" TargetMode="External"/><Relationship Id="rId265" Type="http://schemas.openxmlformats.org/officeDocument/2006/relationships/hyperlink" Target="ftp://ftp.sra.ebi.ac.uk/vol1/fastq/SRR313/005/SRR3139105/SRR3139105_1.fastq.gz" TargetMode="External"/><Relationship Id="rId260" Type="http://schemas.openxmlformats.org/officeDocument/2006/relationships/hyperlink" Target="https://www.ncbi.nlm.nih.gov/pubmed/27880902" TargetMode="External"/><Relationship Id="rId259" Type="http://schemas.openxmlformats.org/officeDocument/2006/relationships/hyperlink" Target="https://www.ncbi.nlm.nih.gov/sra?LinkName=pubmed_sra&amp;from_uid=27880902" TargetMode="External"/><Relationship Id="rId258" Type="http://schemas.openxmlformats.org/officeDocument/2006/relationships/hyperlink" Target="ftp://ftp.sra.ebi.ac.uk/vol1/fastq/SRR313/009/SRR3139109/SRR3139109_2.fastq.gz" TargetMode="External"/><Relationship Id="rId253" Type="http://schemas.openxmlformats.org/officeDocument/2006/relationships/hyperlink" Target="https://www.ncbi.nlm.nih.gov/pubmed/25173875" TargetMode="External"/><Relationship Id="rId252" Type="http://schemas.openxmlformats.org/officeDocument/2006/relationships/hyperlink" Target="https://www.ncbi.nlm.nih.gov/sra?LinkName=pubmed_sra&amp;from_uid=25173875" TargetMode="External"/><Relationship Id="rId251" Type="http://schemas.openxmlformats.org/officeDocument/2006/relationships/hyperlink" Target="ftp://ftp.sra.ebi.ac.uk/vol1/fastq/SRR156/002/SRR1569492/SRR1569492.fastq.gz" TargetMode="External"/><Relationship Id="rId250" Type="http://schemas.openxmlformats.org/officeDocument/2006/relationships/hyperlink" Target="https://www.ncbi.nlm.nih.gov/pubmed/25173875" TargetMode="External"/><Relationship Id="rId257" Type="http://schemas.openxmlformats.org/officeDocument/2006/relationships/hyperlink" Target="ftp://ftp.sra.ebi.ac.uk/vol1/fastq/SRR313/009/SRR3139109/SRR3139109_1.fastq.gz" TargetMode="External"/><Relationship Id="rId256" Type="http://schemas.openxmlformats.org/officeDocument/2006/relationships/hyperlink" Target="https://www.ncbi.nlm.nih.gov/pubmed/27880902" TargetMode="External"/><Relationship Id="rId255" Type="http://schemas.openxmlformats.org/officeDocument/2006/relationships/hyperlink" Target="https://www.ncbi.nlm.nih.gov/sra?LinkName=pubmed_sra&amp;from_uid=27880902" TargetMode="External"/><Relationship Id="rId254" Type="http://schemas.openxmlformats.org/officeDocument/2006/relationships/hyperlink" Target="ftp://ftp.sra.ebi.ac.uk/vol1/fastq/SRR156/001/SRR1569491/SRR1569491.fastq.gz" TargetMode="External"/><Relationship Id="rId293" Type="http://schemas.openxmlformats.org/officeDocument/2006/relationships/hyperlink" Target="https://www.ncbi.nlm.nih.gov/pmc/articles/PMC3434529/" TargetMode="External"/><Relationship Id="rId292" Type="http://schemas.openxmlformats.org/officeDocument/2006/relationships/hyperlink" Target="https://www.ncbi.nlm.nih.gov/bioproject/169559" TargetMode="External"/><Relationship Id="rId291" Type="http://schemas.openxmlformats.org/officeDocument/2006/relationships/hyperlink" Target="ftp://ftp.sra.ebi.ac.uk/vol1/fastq/SRR519/SRR519719/SRR519719_2.fastq.gz" TargetMode="External"/><Relationship Id="rId290" Type="http://schemas.openxmlformats.org/officeDocument/2006/relationships/hyperlink" Target="ftp://ftp.sra.ebi.ac.uk/vol1/fastq/SRR519/SRR519719/SRR519719_1.fastq.gz" TargetMode="External"/><Relationship Id="rId286" Type="http://schemas.openxmlformats.org/officeDocument/2006/relationships/hyperlink" Target="ftp://ftp.sra.ebi.ac.uk/vol1/fastq/SRR519/SRR519718/SRR519718_1.fastq.gz" TargetMode="External"/><Relationship Id="rId285" Type="http://schemas.openxmlformats.org/officeDocument/2006/relationships/hyperlink" Target="https://www.ncbi.nlm.nih.gov/pmc/articles/PMC3434529/" TargetMode="External"/><Relationship Id="rId284" Type="http://schemas.openxmlformats.org/officeDocument/2006/relationships/hyperlink" Target="https://www.ncbi.nlm.nih.gov/bioproject/169559" TargetMode="External"/><Relationship Id="rId283" Type="http://schemas.openxmlformats.org/officeDocument/2006/relationships/hyperlink" Target="ftp://ftp.sra.ebi.ac.uk/vol1/fastq/SRR519/SRR519717/SRR519717_2.fastq.gz" TargetMode="External"/><Relationship Id="rId289" Type="http://schemas.openxmlformats.org/officeDocument/2006/relationships/hyperlink" Target="https://www.ncbi.nlm.nih.gov/pmc/articles/PMC3434529/" TargetMode="External"/><Relationship Id="rId288" Type="http://schemas.openxmlformats.org/officeDocument/2006/relationships/hyperlink" Target="https://www.ncbi.nlm.nih.gov/bioproject/169559" TargetMode="External"/><Relationship Id="rId287" Type="http://schemas.openxmlformats.org/officeDocument/2006/relationships/hyperlink" Target="ftp://ftp.sra.ebi.ac.uk/vol1/fastq/SRR519/SRR519718/SRR519718_2.fastq.gz" TargetMode="External"/><Relationship Id="rId282" Type="http://schemas.openxmlformats.org/officeDocument/2006/relationships/hyperlink" Target="ftp://ftp.sra.ebi.ac.uk/vol1/fastq/SRR519/SRR519717/SRR519717_1.fastq.gz" TargetMode="External"/><Relationship Id="rId281" Type="http://schemas.openxmlformats.org/officeDocument/2006/relationships/hyperlink" Target="https://www.ncbi.nlm.nih.gov/pmc/articles/PMC3434529/" TargetMode="External"/><Relationship Id="rId280" Type="http://schemas.openxmlformats.org/officeDocument/2006/relationships/hyperlink" Target="https://www.ncbi.nlm.nih.gov/bioproject/169559" TargetMode="External"/><Relationship Id="rId275" Type="http://schemas.openxmlformats.org/officeDocument/2006/relationships/hyperlink" Target="https://www.sciencedirect.com/science/article/pii/S0304389417302212" TargetMode="External"/><Relationship Id="rId274" Type="http://schemas.openxmlformats.org/officeDocument/2006/relationships/hyperlink" Target="https://www.ncbi.nlm.nih.gov/biosample?Db=biosample&amp;DbFrom=bioproject&amp;Cmd=Link&amp;LinkName=bioproject_biosample&amp;LinkReadableName=BioSample&amp;ordinalpos=1&amp;IdsFromResult=299105" TargetMode="External"/><Relationship Id="rId273" Type="http://schemas.openxmlformats.org/officeDocument/2006/relationships/hyperlink" Target="ftp://ftp.sra.ebi.ac.uk/vol1/fastq/SRR100/006/SRR1004786/SRR1004786.fastq.gz" TargetMode="External"/><Relationship Id="rId272" Type="http://schemas.openxmlformats.org/officeDocument/2006/relationships/hyperlink" Target="https://www.ncbi.nlm.nih.gov/pmc/articles/PMC4340947/" TargetMode="External"/><Relationship Id="rId279" Type="http://schemas.openxmlformats.org/officeDocument/2006/relationships/hyperlink" Target="https://www.sciencedirect.com/science/article/pii/S0304389417302212" TargetMode="External"/><Relationship Id="rId278" Type="http://schemas.openxmlformats.org/officeDocument/2006/relationships/hyperlink" Target="https://www.ncbi.nlm.nih.gov/biosample?Db=biosample&amp;DbFrom=bioproject&amp;Cmd=Link&amp;LinkName=bioproject_biosample&amp;LinkReadableName=BioSample&amp;ordinalpos=1&amp;IdsFromResult=299105" TargetMode="External"/><Relationship Id="rId277" Type="http://schemas.openxmlformats.org/officeDocument/2006/relationships/hyperlink" Target="https://www.sciencedirect.com/science/article/pii/S0304389417302212" TargetMode="External"/><Relationship Id="rId276" Type="http://schemas.openxmlformats.org/officeDocument/2006/relationships/hyperlink" Target="https://www.ncbi.nlm.nih.gov/biosample?Db=biosample&amp;DbFrom=bioproject&amp;Cmd=Link&amp;LinkName=bioproject_biosample&amp;LinkReadableName=BioSample&amp;ordinalpos=1&amp;IdsFromResult=299105" TargetMode="External"/><Relationship Id="rId629" Type="http://schemas.openxmlformats.org/officeDocument/2006/relationships/hyperlink" Target="ftp://ftp.sra.ebi.ac.uk/vol1/fastq/ERR830/ERR830318/ERR830318_1.fastq.gz" TargetMode="External"/><Relationship Id="rId624" Type="http://schemas.openxmlformats.org/officeDocument/2006/relationships/hyperlink" Target="https://www.ncbi.nlm.nih.gov/pmc/articles/PMC5690287/" TargetMode="External"/><Relationship Id="rId623" Type="http://schemas.openxmlformats.org/officeDocument/2006/relationships/hyperlink" Target="https://www.ncbi.nlm.nih.gov/bioproject/?term=PRJEB7244" TargetMode="External"/><Relationship Id="rId622" Type="http://schemas.openxmlformats.org/officeDocument/2006/relationships/hyperlink" Target="ftp://ftp.sra.ebi.ac.uk/vol1/fastq/ERR144/001/ERR1442591/ERR1442591_2.fastq.gz" TargetMode="External"/><Relationship Id="rId621" Type="http://schemas.openxmlformats.org/officeDocument/2006/relationships/hyperlink" Target="ftp://ftp.sra.ebi.ac.uk/vol1/fastq/ERR144/001/ERR1442591/ERR1442591_1.fastq.gz" TargetMode="External"/><Relationship Id="rId628" Type="http://schemas.openxmlformats.org/officeDocument/2006/relationships/hyperlink" Target="https://www.ncbi.nlm.nih.gov/pmc/articles/PMC5690287/" TargetMode="External"/><Relationship Id="rId627" Type="http://schemas.openxmlformats.org/officeDocument/2006/relationships/hyperlink" Target="https://www.ncbi.nlm.nih.gov/bioproject/?term=PRJEB7244" TargetMode="External"/><Relationship Id="rId626" Type="http://schemas.openxmlformats.org/officeDocument/2006/relationships/hyperlink" Target="ftp://ftp.sra.ebi.ac.uk/vol1/fastq/ERR830/ERR830319/ERR830319_2.fastq.gz" TargetMode="External"/><Relationship Id="rId625" Type="http://schemas.openxmlformats.org/officeDocument/2006/relationships/hyperlink" Target="ftp://ftp.sra.ebi.ac.uk/vol1/fastq/ERR830/ERR830319/ERR830319_1.fastq.gz" TargetMode="External"/><Relationship Id="rId620" Type="http://schemas.openxmlformats.org/officeDocument/2006/relationships/hyperlink" Target="https://www.ncbi.nlm.nih.gov/pmc/articles/PMC5690287/" TargetMode="External"/><Relationship Id="rId619" Type="http://schemas.openxmlformats.org/officeDocument/2006/relationships/hyperlink" Target="https://www.ncbi.nlm.nih.gov/bioproject/?term=PRJEB12982" TargetMode="External"/><Relationship Id="rId618" Type="http://schemas.openxmlformats.org/officeDocument/2006/relationships/hyperlink" Target="ftp://ftp.sra.ebi.ac.uk/vol1/fastq/ERR144/002/ERR1442592/ERR1442592_2.fastq.gz" TargetMode="External"/><Relationship Id="rId613" Type="http://schemas.openxmlformats.org/officeDocument/2006/relationships/hyperlink" Target="ftp://ftp.sra.ebi.ac.uk/vol1/fastq/ERR144/003/ERR1442593/ERR1442593_1.fastq.gz" TargetMode="External"/><Relationship Id="rId612" Type="http://schemas.openxmlformats.org/officeDocument/2006/relationships/hyperlink" Target="https://www.ncbi.nlm.nih.gov/pmc/articles/PMC5690287/" TargetMode="External"/><Relationship Id="rId611" Type="http://schemas.openxmlformats.org/officeDocument/2006/relationships/hyperlink" Target="https://www.ncbi.nlm.nih.gov/bioproject/?term=PRJEB12982" TargetMode="External"/><Relationship Id="rId610" Type="http://schemas.openxmlformats.org/officeDocument/2006/relationships/hyperlink" Target="ftp://ftp.sra.ebi.ac.uk/vol1/fastq/ERR144/004/ERR1442594/ERR1442594_2.fastq.gz" TargetMode="External"/><Relationship Id="rId617" Type="http://schemas.openxmlformats.org/officeDocument/2006/relationships/hyperlink" Target="ftp://ftp.sra.ebi.ac.uk/vol1/fastq/ERR144/002/ERR1442592/ERR1442592_1.fastq.gz" TargetMode="External"/><Relationship Id="rId616" Type="http://schemas.openxmlformats.org/officeDocument/2006/relationships/hyperlink" Target="https://www.ncbi.nlm.nih.gov/pmc/articles/PMC5690287/" TargetMode="External"/><Relationship Id="rId615" Type="http://schemas.openxmlformats.org/officeDocument/2006/relationships/hyperlink" Target="https://www.ncbi.nlm.nih.gov/bioproject/?term=PRJEB12982" TargetMode="External"/><Relationship Id="rId614" Type="http://schemas.openxmlformats.org/officeDocument/2006/relationships/hyperlink" Target="ftp://ftp.sra.ebi.ac.uk/vol1/fastq/ERR144/003/ERR1442593/ERR1442593_2.fastq.gz" TargetMode="External"/><Relationship Id="rId646" Type="http://schemas.openxmlformats.org/officeDocument/2006/relationships/hyperlink" Target="https://www.ncbi.nlm.nih.gov/pmc/articles/PMC5690287/" TargetMode="External"/><Relationship Id="rId645" Type="http://schemas.openxmlformats.org/officeDocument/2006/relationships/hyperlink" Target="ftp://ftp.sra.ebi.ac.uk/vol1/fastq/ERR830/ERR830313/ERR830313_2.fastq.gz" TargetMode="External"/><Relationship Id="rId644" Type="http://schemas.openxmlformats.org/officeDocument/2006/relationships/hyperlink" Target="ftp://ftp.sra.ebi.ac.uk/vol1/fastq/ERR830/ERR830313/ERR830313_1.fastq.gz" TargetMode="External"/><Relationship Id="rId643" Type="http://schemas.openxmlformats.org/officeDocument/2006/relationships/hyperlink" Target="https://www.ncbi.nlm.nih.gov/pmc/articles/PMC5690287/" TargetMode="External"/><Relationship Id="rId649" Type="http://schemas.openxmlformats.org/officeDocument/2006/relationships/hyperlink" Target="https://www.ncbi.nlm.nih.gov/pmc/articles/PMC5690287/" TargetMode="External"/><Relationship Id="rId648" Type="http://schemas.openxmlformats.org/officeDocument/2006/relationships/hyperlink" Target="ftp://ftp.sra.ebi.ac.uk/vol1/fastq/ERR830/ERR830312/ERR830312_2.fastq.gz" TargetMode="External"/><Relationship Id="rId647" Type="http://schemas.openxmlformats.org/officeDocument/2006/relationships/hyperlink" Target="ftp://ftp.sra.ebi.ac.uk/vol1/fastq/ERR830/ERR830312/ERR830312_1.fastq.gz" TargetMode="External"/><Relationship Id="rId642" Type="http://schemas.openxmlformats.org/officeDocument/2006/relationships/hyperlink" Target="ftp://ftp.sra.ebi.ac.uk/vol1/fastq/ERR830/ERR830314/ERR830314_2.fastq.gz" TargetMode="External"/><Relationship Id="rId641" Type="http://schemas.openxmlformats.org/officeDocument/2006/relationships/hyperlink" Target="ftp://ftp.sra.ebi.ac.uk/vol1/fastq/ERR830/ERR830314/ERR830314_1.fastq.gz" TargetMode="External"/><Relationship Id="rId640" Type="http://schemas.openxmlformats.org/officeDocument/2006/relationships/hyperlink" Target="https://www.ncbi.nlm.nih.gov/pmc/articles/PMC5690287/" TargetMode="External"/><Relationship Id="rId635" Type="http://schemas.openxmlformats.org/officeDocument/2006/relationships/hyperlink" Target="ftp://ftp.sra.ebi.ac.uk/vol1/fastq/ERR830/ERR830316/ERR830316_1.fastq.gz" TargetMode="External"/><Relationship Id="rId634" Type="http://schemas.openxmlformats.org/officeDocument/2006/relationships/hyperlink" Target="https://www.ncbi.nlm.nih.gov/pmc/articles/PMC5690287/" TargetMode="External"/><Relationship Id="rId633" Type="http://schemas.openxmlformats.org/officeDocument/2006/relationships/hyperlink" Target="ftp://ftp.sra.ebi.ac.uk/vol1/fastq/ERR830/ERR830317/ERR830317_2.fastq.gz" TargetMode="External"/><Relationship Id="rId632" Type="http://schemas.openxmlformats.org/officeDocument/2006/relationships/hyperlink" Target="ftp://ftp.sra.ebi.ac.uk/vol1/fastq/ERR830/ERR830317/ERR830317_1.fastq.gz" TargetMode="External"/><Relationship Id="rId639" Type="http://schemas.openxmlformats.org/officeDocument/2006/relationships/hyperlink" Target="ftp://ftp.sra.ebi.ac.uk/vol1/fastq/ERR830/ERR830315/ERR830315_2.fastq.gz" TargetMode="External"/><Relationship Id="rId638" Type="http://schemas.openxmlformats.org/officeDocument/2006/relationships/hyperlink" Target="ftp://ftp.sra.ebi.ac.uk/vol1/fastq/ERR830/ERR830315/ERR830315_1.fastq.gz" TargetMode="External"/><Relationship Id="rId637" Type="http://schemas.openxmlformats.org/officeDocument/2006/relationships/hyperlink" Target="https://www.ncbi.nlm.nih.gov/pmc/articles/PMC5690287/" TargetMode="External"/><Relationship Id="rId636" Type="http://schemas.openxmlformats.org/officeDocument/2006/relationships/hyperlink" Target="ftp://ftp.sra.ebi.ac.uk/vol1/fastq/ERR830/ERR830316/ERR830316_2.fastq.gz" TargetMode="External"/><Relationship Id="rId631" Type="http://schemas.openxmlformats.org/officeDocument/2006/relationships/hyperlink" Target="https://www.ncbi.nlm.nih.gov/pmc/articles/PMC5690287/" TargetMode="External"/><Relationship Id="rId630" Type="http://schemas.openxmlformats.org/officeDocument/2006/relationships/hyperlink" Target="ftp://ftp.sra.ebi.ac.uk/vol1/fastq/ERR830/ERR830318/ERR830318_2.fastq.gz" TargetMode="External"/><Relationship Id="rId609" Type="http://schemas.openxmlformats.org/officeDocument/2006/relationships/hyperlink" Target="ftp://ftp.sra.ebi.ac.uk/vol1/fastq/ERR144/004/ERR1442594/ERR1442594_1.fastq.gz" TargetMode="External"/><Relationship Id="rId608" Type="http://schemas.openxmlformats.org/officeDocument/2006/relationships/hyperlink" Target="https://www.ncbi.nlm.nih.gov/pmc/articles/PMC5690287/" TargetMode="External"/><Relationship Id="rId607" Type="http://schemas.openxmlformats.org/officeDocument/2006/relationships/hyperlink" Target="https://www.ncbi.nlm.nih.gov/bioproject/?term=PRJEB12982" TargetMode="External"/><Relationship Id="rId602" Type="http://schemas.openxmlformats.org/officeDocument/2006/relationships/hyperlink" Target="ftp://ftp.sra.ebi.ac.uk/vol1/fastq/ERR144/006/ERR1442596/ERR1442596_2.fastq.gz" TargetMode="External"/><Relationship Id="rId601" Type="http://schemas.openxmlformats.org/officeDocument/2006/relationships/hyperlink" Target="ftp://ftp.sra.ebi.ac.uk/vol1/fastq/ERR144/006/ERR1442596/ERR1442596_1.fastq.gz" TargetMode="External"/><Relationship Id="rId600" Type="http://schemas.openxmlformats.org/officeDocument/2006/relationships/hyperlink" Target="https://www.ncbi.nlm.nih.gov/pmc/articles/PMC5690287/" TargetMode="External"/><Relationship Id="rId606" Type="http://schemas.openxmlformats.org/officeDocument/2006/relationships/hyperlink" Target="ftp://ftp.sra.ebi.ac.uk/vol1/fastq/ERR144/005/ERR1442595/ERR1442595_2.fastq.gz" TargetMode="External"/><Relationship Id="rId605" Type="http://schemas.openxmlformats.org/officeDocument/2006/relationships/hyperlink" Target="ftp://ftp.sra.ebi.ac.uk/vol1/fastq/ERR144/005/ERR1442595/ERR1442595_1.fastq.gz" TargetMode="External"/><Relationship Id="rId604" Type="http://schemas.openxmlformats.org/officeDocument/2006/relationships/hyperlink" Target="https://www.ncbi.nlm.nih.gov/pmc/articles/PMC5690287/" TargetMode="External"/><Relationship Id="rId603" Type="http://schemas.openxmlformats.org/officeDocument/2006/relationships/hyperlink" Target="https://www.ncbi.nlm.nih.gov/bioproject/?term=PRJEB12982" TargetMode="External"/><Relationship Id="rId228" Type="http://schemas.openxmlformats.org/officeDocument/2006/relationships/hyperlink" Target="https://www.ncbi.nlm.nih.gov/geo/query/acc.cgi?acc=GSE56176" TargetMode="External"/><Relationship Id="rId227" Type="http://schemas.openxmlformats.org/officeDocument/2006/relationships/hyperlink" Target="ftp://ftp.sra.ebi.ac.uk/vol1/fastq/SRR120/006/SRR1205166/SRR1205166.fastq.gz" TargetMode="External"/><Relationship Id="rId226" Type="http://schemas.openxmlformats.org/officeDocument/2006/relationships/hyperlink" Target="https://www.ncbi.nlm.nih.gov/pubmed/24706903" TargetMode="External"/><Relationship Id="rId225" Type="http://schemas.openxmlformats.org/officeDocument/2006/relationships/hyperlink" Target="https://www.ncbi.nlm.nih.gov/geo/query/acc.cgi?acc=GSE56176" TargetMode="External"/><Relationship Id="rId229" Type="http://schemas.openxmlformats.org/officeDocument/2006/relationships/hyperlink" Target="https://www.ncbi.nlm.nih.gov/pubmed/24706903" TargetMode="External"/><Relationship Id="rId220" Type="http://schemas.openxmlformats.org/officeDocument/2006/relationships/hyperlink" Target="https://www.ncbi.nlm.nih.gov/pubmed/24706903" TargetMode="External"/><Relationship Id="rId224" Type="http://schemas.openxmlformats.org/officeDocument/2006/relationships/hyperlink" Target="ftp://ftp.sra.ebi.ac.uk/vol1/fastq/SRR120/006/SRR1205156/SRR1205156.fastq.gz" TargetMode="External"/><Relationship Id="rId223" Type="http://schemas.openxmlformats.org/officeDocument/2006/relationships/hyperlink" Target="https://www.ncbi.nlm.nih.gov/pubmed/24706903" TargetMode="External"/><Relationship Id="rId222" Type="http://schemas.openxmlformats.org/officeDocument/2006/relationships/hyperlink" Target="https://www.ncbi.nlm.nih.gov/geo/query/acc.cgi?acc=GSE56176" TargetMode="External"/><Relationship Id="rId221" Type="http://schemas.openxmlformats.org/officeDocument/2006/relationships/hyperlink" Target="ftp://ftp.sra.ebi.ac.uk/vol1/fastq/SRR120/005/SRR1205155/SRR1205155.fastq.gz" TargetMode="External"/><Relationship Id="rId217" Type="http://schemas.openxmlformats.org/officeDocument/2006/relationships/hyperlink" Target="https://www.ncbi.nlm.nih.gov/pubmed/24706903" TargetMode="External"/><Relationship Id="rId216" Type="http://schemas.openxmlformats.org/officeDocument/2006/relationships/hyperlink" Target="https://www.ncbi.nlm.nih.gov/geo/query/acc.cgi?acc=GSE56176" TargetMode="External"/><Relationship Id="rId215" Type="http://schemas.openxmlformats.org/officeDocument/2006/relationships/hyperlink" Target="ftp://ftp.sra.ebi.ac.uk/vol1/fastq/SRR120/003/SRR1205153/SRR1205153.fastq.gz" TargetMode="External"/><Relationship Id="rId699" Type="http://schemas.openxmlformats.org/officeDocument/2006/relationships/hyperlink" Target="ftp://ftp.sra.ebi.ac.uk/vol1/fastq/ERR830/ERR830295/ERR830295_2.fastq.gz" TargetMode="External"/><Relationship Id="rId214" Type="http://schemas.openxmlformats.org/officeDocument/2006/relationships/hyperlink" Target="https://www.ncbi.nlm.nih.gov/pubmed/24706903" TargetMode="External"/><Relationship Id="rId698" Type="http://schemas.openxmlformats.org/officeDocument/2006/relationships/hyperlink" Target="ftp://ftp.sra.ebi.ac.uk/vol1/fastq/ERR830/ERR830295/ERR830295_1.fastq.gz" TargetMode="External"/><Relationship Id="rId219" Type="http://schemas.openxmlformats.org/officeDocument/2006/relationships/hyperlink" Target="https://www.ncbi.nlm.nih.gov/geo/query/acc.cgi?acc=GSE56176" TargetMode="External"/><Relationship Id="rId218" Type="http://schemas.openxmlformats.org/officeDocument/2006/relationships/hyperlink" Target="ftp://ftp.sra.ebi.ac.uk/vol1/fastq/SRR120/004/SRR1205154/SRR1205154.fastq.gz" TargetMode="External"/><Relationship Id="rId693" Type="http://schemas.openxmlformats.org/officeDocument/2006/relationships/hyperlink" Target="ftp://ftp.sra.ebi.ac.uk/vol1/fastq/ERR830/ERR830297/ERR830297_2.fastq.gz" TargetMode="External"/><Relationship Id="rId692" Type="http://schemas.openxmlformats.org/officeDocument/2006/relationships/hyperlink" Target="ftp://ftp.sra.ebi.ac.uk/vol1/fastq/ERR830/ERR830297/ERR830297_1.fastq.gz" TargetMode="External"/><Relationship Id="rId691" Type="http://schemas.openxmlformats.org/officeDocument/2006/relationships/hyperlink" Target="https://www.ncbi.nlm.nih.gov/pmc/articles/PMC5690287/" TargetMode="External"/><Relationship Id="rId690" Type="http://schemas.openxmlformats.org/officeDocument/2006/relationships/hyperlink" Target="ftp://ftp.sra.ebi.ac.uk/vol1/fastq/ERR830/ERR830298/ERR830298_2.fastq.gz" TargetMode="External"/><Relationship Id="rId213" Type="http://schemas.openxmlformats.org/officeDocument/2006/relationships/hyperlink" Target="https://www.ncbi.nlm.nih.gov/geo/query/acc.cgi?acc=GSE56176" TargetMode="External"/><Relationship Id="rId697" Type="http://schemas.openxmlformats.org/officeDocument/2006/relationships/hyperlink" Target="https://www.ncbi.nlm.nih.gov/pmc/articles/PMC5690287/" TargetMode="External"/><Relationship Id="rId212" Type="http://schemas.openxmlformats.org/officeDocument/2006/relationships/hyperlink" Target="ftp://ftp.sra.ebi.ac.uk/vol1/fastq/SRR120/002/SRR1205152/SRR1205152.fastq.gz" TargetMode="External"/><Relationship Id="rId696" Type="http://schemas.openxmlformats.org/officeDocument/2006/relationships/hyperlink" Target="ftp://ftp.sra.ebi.ac.uk/vol1/fastq/ERR830/ERR830296/ERR830296_2.fastq.gz" TargetMode="External"/><Relationship Id="rId211" Type="http://schemas.openxmlformats.org/officeDocument/2006/relationships/hyperlink" Target="https://www.ncbi.nlm.nih.gov/pubmed/24706903" TargetMode="External"/><Relationship Id="rId695" Type="http://schemas.openxmlformats.org/officeDocument/2006/relationships/hyperlink" Target="ftp://ftp.sra.ebi.ac.uk/vol1/fastq/ERR830/ERR830296/ERR830296_1.fastq.gz" TargetMode="External"/><Relationship Id="rId210" Type="http://schemas.openxmlformats.org/officeDocument/2006/relationships/hyperlink" Target="https://www.ncbi.nlm.nih.gov/geo/query/acc.cgi?acc=GSE56176" TargetMode="External"/><Relationship Id="rId694" Type="http://schemas.openxmlformats.org/officeDocument/2006/relationships/hyperlink" Target="https://www.ncbi.nlm.nih.gov/pmc/articles/PMC5690287/" TargetMode="External"/><Relationship Id="rId249" Type="http://schemas.openxmlformats.org/officeDocument/2006/relationships/hyperlink" Target="https://www.ncbi.nlm.nih.gov/sra?LinkName=pubmed_sra&amp;from_uid=25173875" TargetMode="External"/><Relationship Id="rId248" Type="http://schemas.openxmlformats.org/officeDocument/2006/relationships/hyperlink" Target="ftp://ftp.sra.ebi.ac.uk/vol1/fastq/SRR156/005/SRR1569495/SRR1569495.fastq.gz" TargetMode="External"/><Relationship Id="rId247" Type="http://schemas.openxmlformats.org/officeDocument/2006/relationships/hyperlink" Target="https://www.ncbi.nlm.nih.gov/pubmed/25173875" TargetMode="External"/><Relationship Id="rId242" Type="http://schemas.openxmlformats.org/officeDocument/2006/relationships/hyperlink" Target="ftp://ftp.sra.ebi.ac.uk/vol1/fastq/SRR120/004/SRR1205174/SRR1205174.fastq.gz" TargetMode="External"/><Relationship Id="rId241" Type="http://schemas.openxmlformats.org/officeDocument/2006/relationships/hyperlink" Target="https://www.ncbi.nlm.nih.gov/pubmed/24706903" TargetMode="External"/><Relationship Id="rId240" Type="http://schemas.openxmlformats.org/officeDocument/2006/relationships/hyperlink" Target="https://www.ncbi.nlm.nih.gov/geo/query/acc.cgi?acc=GSE56176" TargetMode="External"/><Relationship Id="rId246" Type="http://schemas.openxmlformats.org/officeDocument/2006/relationships/hyperlink" Target="https://www.ncbi.nlm.nih.gov/sra?LinkName=pubmed_sra&amp;from_uid=25173875" TargetMode="External"/><Relationship Id="rId245" Type="http://schemas.openxmlformats.org/officeDocument/2006/relationships/hyperlink" Target="ftp://ftp.sra.ebi.ac.uk/vol1/fastq/SRR156/006/SRR1569496/SRR1569496.fastq.gz" TargetMode="External"/><Relationship Id="rId244" Type="http://schemas.openxmlformats.org/officeDocument/2006/relationships/hyperlink" Target="https://www.ncbi.nlm.nih.gov/pubmed/25173875" TargetMode="External"/><Relationship Id="rId243" Type="http://schemas.openxmlformats.org/officeDocument/2006/relationships/hyperlink" Target="https://www.ncbi.nlm.nih.gov/sra?LinkName=pubmed_sra&amp;from_uid=25173875" TargetMode="External"/><Relationship Id="rId239" Type="http://schemas.openxmlformats.org/officeDocument/2006/relationships/hyperlink" Target="ftp://ftp.sra.ebi.ac.uk/vol1/fastq/SRR120/003/SRR1205173/SRR1205173.fastq.gz" TargetMode="External"/><Relationship Id="rId238" Type="http://schemas.openxmlformats.org/officeDocument/2006/relationships/hyperlink" Target="https://www.ncbi.nlm.nih.gov/pubmed/24706903" TargetMode="External"/><Relationship Id="rId237" Type="http://schemas.openxmlformats.org/officeDocument/2006/relationships/hyperlink" Target="https://www.ncbi.nlm.nih.gov/geo/query/acc.cgi?acc=GSE56176" TargetMode="External"/><Relationship Id="rId236" Type="http://schemas.openxmlformats.org/officeDocument/2006/relationships/hyperlink" Target="ftp://ftp.sra.ebi.ac.uk/vol1/fastq/SRR120/002/SRR1205172/SRR1205172.fastq.gz" TargetMode="External"/><Relationship Id="rId231" Type="http://schemas.openxmlformats.org/officeDocument/2006/relationships/hyperlink" Target="https://www.ncbi.nlm.nih.gov/geo/query/acc.cgi?acc=GSE56176" TargetMode="External"/><Relationship Id="rId230" Type="http://schemas.openxmlformats.org/officeDocument/2006/relationships/hyperlink" Target="ftp://ftp.sra.ebi.ac.uk/vol1/fastq/SRR120/007/SRR1205167/SRR1205167.fastq.gz" TargetMode="External"/><Relationship Id="rId235" Type="http://schemas.openxmlformats.org/officeDocument/2006/relationships/hyperlink" Target="https://www.ncbi.nlm.nih.gov/pubmed/24706903" TargetMode="External"/><Relationship Id="rId234" Type="http://schemas.openxmlformats.org/officeDocument/2006/relationships/hyperlink" Target="https://www.ncbi.nlm.nih.gov/geo/query/acc.cgi?acc=GSE56176" TargetMode="External"/><Relationship Id="rId233" Type="http://schemas.openxmlformats.org/officeDocument/2006/relationships/hyperlink" Target="ftp://ftp.sra.ebi.ac.uk/vol1/fastq/SRR120/008/SRR1205168/SRR1205168.fastq.gz" TargetMode="External"/><Relationship Id="rId232" Type="http://schemas.openxmlformats.org/officeDocument/2006/relationships/hyperlink" Target="https://www.ncbi.nlm.nih.gov/pubmed/24706903" TargetMode="External"/><Relationship Id="rId668" Type="http://schemas.openxmlformats.org/officeDocument/2006/relationships/hyperlink" Target="ftp://ftp.sra.ebi.ac.uk/vol1/fastq/ERR830/ERR830305/ERR830305_1.fastq.gz" TargetMode="External"/><Relationship Id="rId667" Type="http://schemas.openxmlformats.org/officeDocument/2006/relationships/hyperlink" Target="https://www.ncbi.nlm.nih.gov/pmc/articles/PMC5690287/" TargetMode="External"/><Relationship Id="rId666" Type="http://schemas.openxmlformats.org/officeDocument/2006/relationships/hyperlink" Target="ftp://ftp.sra.ebi.ac.uk/vol1/fastq/ERR830/ERR830306/ERR830306_2.fastq.gz" TargetMode="External"/><Relationship Id="rId665" Type="http://schemas.openxmlformats.org/officeDocument/2006/relationships/hyperlink" Target="ftp://ftp.sra.ebi.ac.uk/vol1/fastq/ERR830/ERR830306/ERR830306_1.fastq.gz" TargetMode="External"/><Relationship Id="rId669" Type="http://schemas.openxmlformats.org/officeDocument/2006/relationships/hyperlink" Target="ftp://ftp.sra.ebi.ac.uk/vol1/fastq/ERR830/ERR830305/ERR830305_2.fastq.gz" TargetMode="External"/><Relationship Id="rId660" Type="http://schemas.openxmlformats.org/officeDocument/2006/relationships/hyperlink" Target="ftp://ftp.sra.ebi.ac.uk/vol1/fastq/ERR830/ERR830308/ERR830308_2.fastq.gz" TargetMode="External"/><Relationship Id="rId664" Type="http://schemas.openxmlformats.org/officeDocument/2006/relationships/hyperlink" Target="https://www.ncbi.nlm.nih.gov/pmc/articles/PMC5690287/" TargetMode="External"/><Relationship Id="rId663" Type="http://schemas.openxmlformats.org/officeDocument/2006/relationships/hyperlink" Target="ftp://ftp.sra.ebi.ac.uk/vol1/fastq/ERR830/ERR830307/ERR830307_2.fastq.gz" TargetMode="External"/><Relationship Id="rId662" Type="http://schemas.openxmlformats.org/officeDocument/2006/relationships/hyperlink" Target="ftp://ftp.sra.ebi.ac.uk/vol1/fastq/ERR830/ERR830307/ERR830307_1.fastq.gz" TargetMode="External"/><Relationship Id="rId661" Type="http://schemas.openxmlformats.org/officeDocument/2006/relationships/hyperlink" Target="https://www.ncbi.nlm.nih.gov/pmc/articles/PMC5690287/" TargetMode="External"/><Relationship Id="rId657" Type="http://schemas.openxmlformats.org/officeDocument/2006/relationships/hyperlink" Target="ftp://ftp.sra.ebi.ac.uk/vol1/fastq/ERR830/ERR830309/ERR830309_2.fastq.gz" TargetMode="External"/><Relationship Id="rId656" Type="http://schemas.openxmlformats.org/officeDocument/2006/relationships/hyperlink" Target="ftp://ftp.sra.ebi.ac.uk/vol1/fastq/ERR830/ERR830309/ERR830309_1.fastq.gz" TargetMode="External"/><Relationship Id="rId655" Type="http://schemas.openxmlformats.org/officeDocument/2006/relationships/hyperlink" Target="https://www.ncbi.nlm.nih.gov/pmc/articles/PMC5690287/" TargetMode="External"/><Relationship Id="rId654" Type="http://schemas.openxmlformats.org/officeDocument/2006/relationships/hyperlink" Target="ftp://ftp.sra.ebi.ac.uk/vol1/fastq/ERR830/ERR830310/ERR830310_2.fastq.gz" TargetMode="External"/><Relationship Id="rId659" Type="http://schemas.openxmlformats.org/officeDocument/2006/relationships/hyperlink" Target="ftp://ftp.sra.ebi.ac.uk/vol1/fastq/ERR830/ERR830308/ERR830308_1.fastq.gz" TargetMode="External"/><Relationship Id="rId658" Type="http://schemas.openxmlformats.org/officeDocument/2006/relationships/hyperlink" Target="https://www.ncbi.nlm.nih.gov/pmc/articles/PMC5690287/" TargetMode="External"/><Relationship Id="rId653" Type="http://schemas.openxmlformats.org/officeDocument/2006/relationships/hyperlink" Target="ftp://ftp.sra.ebi.ac.uk/vol1/fastq/ERR830/ERR830310/ERR830310_1.fastq.gz" TargetMode="External"/><Relationship Id="rId652" Type="http://schemas.openxmlformats.org/officeDocument/2006/relationships/hyperlink" Target="https://www.ncbi.nlm.nih.gov/pmc/articles/PMC5690287/" TargetMode="External"/><Relationship Id="rId651" Type="http://schemas.openxmlformats.org/officeDocument/2006/relationships/hyperlink" Target="ftp://ftp.sra.ebi.ac.uk/vol1/fastq/ERR830/ERR830311/ERR830311_2.fastq.gz" TargetMode="External"/><Relationship Id="rId650" Type="http://schemas.openxmlformats.org/officeDocument/2006/relationships/hyperlink" Target="ftp://ftp.sra.ebi.ac.uk/vol1/fastq/ERR830/ERR830311/ERR830311_1.fastq.gz" TargetMode="External"/><Relationship Id="rId206" Type="http://schemas.openxmlformats.org/officeDocument/2006/relationships/hyperlink" Target="https://www.ncbi.nlm.nih.gov/geo/query/acc.cgi?acc=GSE56176" TargetMode="External"/><Relationship Id="rId205" Type="http://schemas.openxmlformats.org/officeDocument/2006/relationships/hyperlink" Target="https://www.ncbi.nlm.nih.gov/geo/query/acc.cgi?acc=GSM1357159" TargetMode="External"/><Relationship Id="rId689" Type="http://schemas.openxmlformats.org/officeDocument/2006/relationships/hyperlink" Target="ftp://ftp.sra.ebi.ac.uk/vol1/fastq/ERR830/ERR830298/ERR830298_1.fastq.gz" TargetMode="External"/><Relationship Id="rId204" Type="http://schemas.openxmlformats.org/officeDocument/2006/relationships/hyperlink" Target="ftp://ftp.sra.ebi.ac.uk/vol1/fastq/SRR633/SRR633542/SRR633542_2.fastq.gz" TargetMode="External"/><Relationship Id="rId688" Type="http://schemas.openxmlformats.org/officeDocument/2006/relationships/hyperlink" Target="https://www.ncbi.nlm.nih.gov/pmc/articles/PMC5690287/" TargetMode="External"/><Relationship Id="rId203" Type="http://schemas.openxmlformats.org/officeDocument/2006/relationships/hyperlink" Target="ftp://ftp.sra.ebi.ac.uk/vol1/fastq/SRR633/SRR633542/SRR633542_1.fastq.gz" TargetMode="External"/><Relationship Id="rId687" Type="http://schemas.openxmlformats.org/officeDocument/2006/relationships/hyperlink" Target="ftp://ftp.sra.ebi.ac.uk/vol1/fastq/ERR830/ERR830299/ERR830299_2.fastq.gz" TargetMode="External"/><Relationship Id="rId209" Type="http://schemas.openxmlformats.org/officeDocument/2006/relationships/hyperlink" Target="https://www.ncbi.nlm.nih.gov/geo/query/acc.cgi?acc=GSM1357160" TargetMode="External"/><Relationship Id="rId208" Type="http://schemas.openxmlformats.org/officeDocument/2006/relationships/hyperlink" Target="ftp://ftp.sra.ebi.ac.uk/vol1/fastq/SRR120/001/SRR1205151/SRR1205151.fastq.gz" TargetMode="External"/><Relationship Id="rId207" Type="http://schemas.openxmlformats.org/officeDocument/2006/relationships/hyperlink" Target="https://www.ncbi.nlm.nih.gov/pubmed/24706903" TargetMode="External"/><Relationship Id="rId682" Type="http://schemas.openxmlformats.org/officeDocument/2006/relationships/hyperlink" Target="https://www.ncbi.nlm.nih.gov/pmc/articles/PMC5690287/" TargetMode="External"/><Relationship Id="rId681" Type="http://schemas.openxmlformats.org/officeDocument/2006/relationships/hyperlink" Target="ftp://ftp.sra.ebi.ac.uk/vol1/fastq/ERR830/ERR830301/ERR830301_2.fastq.gz" TargetMode="External"/><Relationship Id="rId680" Type="http://schemas.openxmlformats.org/officeDocument/2006/relationships/hyperlink" Target="ftp://ftp.sra.ebi.ac.uk/vol1/fastq/ERR830/ERR830301/ERR830301_1.fastq.gz" TargetMode="External"/><Relationship Id="rId202" Type="http://schemas.openxmlformats.org/officeDocument/2006/relationships/hyperlink" Target="https://www.ncbi.nlm.nih.gov/pmc/articles/PMC4432979/" TargetMode="External"/><Relationship Id="rId686" Type="http://schemas.openxmlformats.org/officeDocument/2006/relationships/hyperlink" Target="ftp://ftp.sra.ebi.ac.uk/vol1/fastq/ERR830/ERR830299/ERR830299_1.fastq.gz" TargetMode="External"/><Relationship Id="rId201" Type="http://schemas.openxmlformats.org/officeDocument/2006/relationships/hyperlink" Target="https://www.ncbi.nlm.nih.gov/sra/?term=SRA062881" TargetMode="External"/><Relationship Id="rId685" Type="http://schemas.openxmlformats.org/officeDocument/2006/relationships/hyperlink" Target="https://www.ncbi.nlm.nih.gov/pmc/articles/PMC5690287/" TargetMode="External"/><Relationship Id="rId200" Type="http://schemas.openxmlformats.org/officeDocument/2006/relationships/hyperlink" Target="ftp://ftp.sra.ebi.ac.uk/vol1/fastq/SRR633/SRR633540/SRR633540_2.fastq.gz" TargetMode="External"/><Relationship Id="rId684" Type="http://schemas.openxmlformats.org/officeDocument/2006/relationships/hyperlink" Target="ftp://ftp.sra.ebi.ac.uk/vol1/fastq/ERR830/ERR830300/ERR830300_2.fastq.gz" TargetMode="External"/><Relationship Id="rId683" Type="http://schemas.openxmlformats.org/officeDocument/2006/relationships/hyperlink" Target="ftp://ftp.sra.ebi.ac.uk/vol1/fastq/ERR830/ERR830300/ERR830300_1.fastq.gz" TargetMode="External"/><Relationship Id="rId679" Type="http://schemas.openxmlformats.org/officeDocument/2006/relationships/hyperlink" Target="https://www.ncbi.nlm.nih.gov/pmc/articles/PMC5690287/" TargetMode="External"/><Relationship Id="rId678" Type="http://schemas.openxmlformats.org/officeDocument/2006/relationships/hyperlink" Target="ftp://ftp.sra.ebi.ac.uk/vol1/fastq/ERR830/ERR830302/ERR830302_2.fastq.gz" TargetMode="External"/><Relationship Id="rId677" Type="http://schemas.openxmlformats.org/officeDocument/2006/relationships/hyperlink" Target="ftp://ftp.sra.ebi.ac.uk/vol1/fastq/ERR830/ERR830302/ERR830302_1.fastq.gz" TargetMode="External"/><Relationship Id="rId676" Type="http://schemas.openxmlformats.org/officeDocument/2006/relationships/hyperlink" Target="https://www.ncbi.nlm.nih.gov/pmc/articles/PMC5690287/" TargetMode="External"/><Relationship Id="rId671" Type="http://schemas.openxmlformats.org/officeDocument/2006/relationships/hyperlink" Target="ftp://ftp.sra.ebi.ac.uk/vol1/fastq/ERR830/ERR830304/ERR830304_1.fastq.gz" TargetMode="External"/><Relationship Id="rId670" Type="http://schemas.openxmlformats.org/officeDocument/2006/relationships/hyperlink" Target="https://www.ncbi.nlm.nih.gov/pmc/articles/PMC5690287/" TargetMode="External"/><Relationship Id="rId675" Type="http://schemas.openxmlformats.org/officeDocument/2006/relationships/hyperlink" Target="ftp://ftp.sra.ebi.ac.uk/vol1/fastq/ERR830/ERR830303/ERR830303_2.fastq.gz" TargetMode="External"/><Relationship Id="rId674" Type="http://schemas.openxmlformats.org/officeDocument/2006/relationships/hyperlink" Target="ftp://ftp.sra.ebi.ac.uk/vol1/fastq/ERR830/ERR830303/ERR830303_1.fastq.gz" TargetMode="External"/><Relationship Id="rId673" Type="http://schemas.openxmlformats.org/officeDocument/2006/relationships/hyperlink" Target="https://www.ncbi.nlm.nih.gov/pmc/articles/PMC5690287/" TargetMode="External"/><Relationship Id="rId672" Type="http://schemas.openxmlformats.org/officeDocument/2006/relationships/hyperlink" Target="ftp://ftp.sra.ebi.ac.uk/vol1/fastq/ERR830/ERR830304/ERR830304_2.fastq.gz" TargetMode="External"/><Relationship Id="rId190" Type="http://schemas.openxmlformats.org/officeDocument/2006/relationships/hyperlink" Target="http://bio.biologists.org/content/5/8/1134" TargetMode="External"/><Relationship Id="rId194" Type="http://schemas.openxmlformats.org/officeDocument/2006/relationships/hyperlink" Target="https://www.ncbi.nlm.nih.gov/pmc/articles/PMC4432979/" TargetMode="External"/><Relationship Id="rId193" Type="http://schemas.openxmlformats.org/officeDocument/2006/relationships/hyperlink" Target="https://www.ncbi.nlm.nih.gov/sra/?term=SRA062881" TargetMode="External"/><Relationship Id="rId192" Type="http://schemas.openxmlformats.org/officeDocument/2006/relationships/hyperlink" Target="ftp://ftp.sra.ebi.ac.uk/vol1/fastq/SRR337/007/SRR3371417/SRR3371417_2.fastq.gz" TargetMode="External"/><Relationship Id="rId191" Type="http://schemas.openxmlformats.org/officeDocument/2006/relationships/hyperlink" Target="ftp://ftp.sra.ebi.ac.uk/vol1/fastq/SRR337/007/SRR3371417/SRR3371417_1.fastq.gz" TargetMode="External"/><Relationship Id="rId187" Type="http://schemas.openxmlformats.org/officeDocument/2006/relationships/hyperlink" Target="ftp://ftp.sra.ebi.ac.uk/vol1/fastq/SRR337/008/SRR3371418/SRR3371418_2.fastq.gz" TargetMode="External"/><Relationship Id="rId186" Type="http://schemas.openxmlformats.org/officeDocument/2006/relationships/hyperlink" Target="ftp://ftp.sra.ebi.ac.uk/vol1/fastq/SRR337/008/SRR3371418/SRR3371418_1.fastq.gz" TargetMode="External"/><Relationship Id="rId185" Type="http://schemas.openxmlformats.org/officeDocument/2006/relationships/hyperlink" Target="http://bio.biologists.org/content/5/8/1134" TargetMode="External"/><Relationship Id="rId184" Type="http://schemas.openxmlformats.org/officeDocument/2006/relationships/hyperlink" Target="https://www.ncbi.nlm.nih.gov/sra?linkname=bioproject_sra_all&amp;from_uid=318296" TargetMode="External"/><Relationship Id="rId189" Type="http://schemas.openxmlformats.org/officeDocument/2006/relationships/hyperlink" Target="https://www.ncbi.nlm.nih.gov/sra?linkname=bioproject_sra_all&amp;from_uid=318296" TargetMode="External"/><Relationship Id="rId188" Type="http://schemas.openxmlformats.org/officeDocument/2006/relationships/hyperlink" Target="https://trace.ncbi.nlm.nih.gov/Traces/sra/?run=SRR3371417" TargetMode="External"/><Relationship Id="rId183" Type="http://schemas.openxmlformats.org/officeDocument/2006/relationships/hyperlink" Target="https://trace.ncbi.nlm.nih.gov/Traces/sra/?run=SRR3371418" TargetMode="External"/><Relationship Id="rId182" Type="http://schemas.openxmlformats.org/officeDocument/2006/relationships/hyperlink" Target="ftp://ftp.sra.ebi.ac.uk/vol1/fastq/SRR337/009/SRR3371419/SRR3371419_2.fastq.gz" TargetMode="External"/><Relationship Id="rId181" Type="http://schemas.openxmlformats.org/officeDocument/2006/relationships/hyperlink" Target="ftp://ftp.sra.ebi.ac.uk/vol1/fastq/SRR337/009/SRR3371419/SRR3371419_1.fastq.gz" TargetMode="External"/><Relationship Id="rId180" Type="http://schemas.openxmlformats.org/officeDocument/2006/relationships/hyperlink" Target="http://bio.biologists.org/content/5/8/1134" TargetMode="External"/><Relationship Id="rId176" Type="http://schemas.openxmlformats.org/officeDocument/2006/relationships/hyperlink" Target="ftp://ftp.sra.ebi.ac.uk/vol1/fastq/SRR617/000/SRR6170100/SRR6170100_1.fastq.gz" TargetMode="External"/><Relationship Id="rId175" Type="http://schemas.openxmlformats.org/officeDocument/2006/relationships/hyperlink" Target="https://www.ncbi.nlm.nih.gov/pubmed/29361514" TargetMode="External"/><Relationship Id="rId174" Type="http://schemas.openxmlformats.org/officeDocument/2006/relationships/hyperlink" Target="https://www.ncbi.nlm.nih.gov/bioproject/414225" TargetMode="External"/><Relationship Id="rId173" Type="http://schemas.openxmlformats.org/officeDocument/2006/relationships/hyperlink" Target="https://www.ncbi.nlm.nih.gov/geo/query/acc.cgi?acc=GSM2810893" TargetMode="External"/><Relationship Id="rId179" Type="http://schemas.openxmlformats.org/officeDocument/2006/relationships/hyperlink" Target="https://www.ncbi.nlm.nih.gov/sra?linkname=bioproject_sra_all&amp;from_uid=318296" TargetMode="External"/><Relationship Id="rId178" Type="http://schemas.openxmlformats.org/officeDocument/2006/relationships/hyperlink" Target="https://trace.ncbi.nlm.nih.gov/Traces/sra/?run=SRR3371419" TargetMode="External"/><Relationship Id="rId177" Type="http://schemas.openxmlformats.org/officeDocument/2006/relationships/hyperlink" Target="ftp://ftp.sra.ebi.ac.uk/vol1/fastq/SRR617/000/SRR6170100/SRR6170100_2.fastq.gz" TargetMode="External"/><Relationship Id="rId198" Type="http://schemas.openxmlformats.org/officeDocument/2006/relationships/hyperlink" Target="https://www.ncbi.nlm.nih.gov/pmc/articles/PMC4432979/" TargetMode="External"/><Relationship Id="rId197" Type="http://schemas.openxmlformats.org/officeDocument/2006/relationships/hyperlink" Target="https://www.ncbi.nlm.nih.gov/sra/?term=SRA062881" TargetMode="External"/><Relationship Id="rId196" Type="http://schemas.openxmlformats.org/officeDocument/2006/relationships/hyperlink" Target="ftp://ftp.sra.ebi.ac.uk/vol1/fastq/SRR633/SRR633516/SRR633516_2.fastq.gz" TargetMode="External"/><Relationship Id="rId195" Type="http://schemas.openxmlformats.org/officeDocument/2006/relationships/hyperlink" Target="ftp://ftp.sra.ebi.ac.uk/vol1/fastq/SRR633/SRR633516/SRR633516_1.fastq.gz" TargetMode="External"/><Relationship Id="rId199" Type="http://schemas.openxmlformats.org/officeDocument/2006/relationships/hyperlink" Target="ftp://ftp.sra.ebi.ac.uk/vol1/fastq/SRR633/SRR633540/SRR633540_1.fastq.gz" TargetMode="External"/><Relationship Id="rId150" Type="http://schemas.openxmlformats.org/officeDocument/2006/relationships/hyperlink" Target="https://www.ncbi.nlm.nih.gov/pubmed/29400650" TargetMode="External"/><Relationship Id="rId149" Type="http://schemas.openxmlformats.org/officeDocument/2006/relationships/hyperlink" Target="https://www.ncbi.nlm.nih.gov/sra?linkname=bioproject_sra_all&amp;from_uid=408129" TargetMode="External"/><Relationship Id="rId148" Type="http://schemas.openxmlformats.org/officeDocument/2006/relationships/hyperlink" Target="ftp://ftp.sra.ebi.ac.uk/vol1/fastq/SRR682/006/SRR6829416/SRR6829416_2.fastq.gz" TargetMode="External"/><Relationship Id="rId143" Type="http://schemas.openxmlformats.org/officeDocument/2006/relationships/hyperlink" Target="ftp://ftp.sra.ebi.ac.uk/vol1/fastq/SRR682/005/SRR6829415/SRR6829415_2.fastq.gz" TargetMode="External"/><Relationship Id="rId142" Type="http://schemas.openxmlformats.org/officeDocument/2006/relationships/hyperlink" Target="ftp://ftp.sra.ebi.ac.uk/vol1/fastq/SRR682/005/SRR6829415/SRR6829415_1.fastq.gz" TargetMode="External"/><Relationship Id="rId141" Type="http://schemas.openxmlformats.org/officeDocument/2006/relationships/hyperlink" Target="https://www.ncbi.nlm.nih.gov/pmc/articles/PMC6001379/" TargetMode="External"/><Relationship Id="rId140" Type="http://schemas.openxmlformats.org/officeDocument/2006/relationships/hyperlink" Target="https://www.ncbi.nlm.nih.gov/geo/query/acc.cgi?acc=GSE111765" TargetMode="External"/><Relationship Id="rId147" Type="http://schemas.openxmlformats.org/officeDocument/2006/relationships/hyperlink" Target="ftp://ftp.sra.ebi.ac.uk/vol1/fastq/SRR682/006/SRR6829416/SRR6829416_1.fastq.gz" TargetMode="External"/><Relationship Id="rId146" Type="http://schemas.openxmlformats.org/officeDocument/2006/relationships/hyperlink" Target="https://www.ncbi.nlm.nih.gov/pmc/articles/PMC6001379/" TargetMode="External"/><Relationship Id="rId145" Type="http://schemas.openxmlformats.org/officeDocument/2006/relationships/hyperlink" Target="https://www.ncbi.nlm.nih.gov/geo/query/acc.cgi?acc=GSE111765" TargetMode="External"/><Relationship Id="rId144" Type="http://schemas.openxmlformats.org/officeDocument/2006/relationships/hyperlink" Target="https://www.ncbi.nlm.nih.gov/geo/query/acc.cgi?acc=GSM3039489" TargetMode="External"/><Relationship Id="rId139" Type="http://schemas.openxmlformats.org/officeDocument/2006/relationships/hyperlink" Target="https://www.ncbi.nlm.nih.gov/geo/query/acc.cgi?acc=GSM3039488" TargetMode="External"/><Relationship Id="rId138" Type="http://schemas.openxmlformats.org/officeDocument/2006/relationships/hyperlink" Target="ftp://ftp.sra.ebi.ac.uk/vol1/fastq/SRR682/004/SRR6829414/SRR6829414_2.fastq.gz" TargetMode="External"/><Relationship Id="rId137" Type="http://schemas.openxmlformats.org/officeDocument/2006/relationships/hyperlink" Target="ftp://ftp.sra.ebi.ac.uk/vol1/fastq/SRR682/004/SRR6829414/SRR6829414_1.fastq.gz" TargetMode="External"/><Relationship Id="rId132" Type="http://schemas.openxmlformats.org/officeDocument/2006/relationships/hyperlink" Target="ftp://ftp.sra.ebi.ac.uk/vol1/fastq/SRR682/003/SRR6829413/SRR6829413_1.fastq.gz" TargetMode="External"/><Relationship Id="rId131" Type="http://schemas.openxmlformats.org/officeDocument/2006/relationships/hyperlink" Target="https://www.ncbi.nlm.nih.gov/pmc/articles/PMC6001379/" TargetMode="External"/><Relationship Id="rId130" Type="http://schemas.openxmlformats.org/officeDocument/2006/relationships/hyperlink" Target="https://www.ncbi.nlm.nih.gov/geo/query/acc.cgi?acc=GSE111765" TargetMode="External"/><Relationship Id="rId136" Type="http://schemas.openxmlformats.org/officeDocument/2006/relationships/hyperlink" Target="https://www.ncbi.nlm.nih.gov/pmc/articles/PMC6001379/" TargetMode="External"/><Relationship Id="rId135" Type="http://schemas.openxmlformats.org/officeDocument/2006/relationships/hyperlink" Target="https://www.ncbi.nlm.nih.gov/geo/query/acc.cgi?acc=GSE111765" TargetMode="External"/><Relationship Id="rId134" Type="http://schemas.openxmlformats.org/officeDocument/2006/relationships/hyperlink" Target="https://www.ncbi.nlm.nih.gov/geo/query/acc.cgi?acc=GSM3039487" TargetMode="External"/><Relationship Id="rId133" Type="http://schemas.openxmlformats.org/officeDocument/2006/relationships/hyperlink" Target="ftp://ftp.sra.ebi.ac.uk/vol1/fastq/SRR682/003/SRR6829413/SRR6829413_2.fastq.gz" TargetMode="External"/><Relationship Id="rId172" Type="http://schemas.openxmlformats.org/officeDocument/2006/relationships/hyperlink" Target="ftp://ftp.sra.ebi.ac.uk/vol1/fastq/SRR617/009/SRR6170099/SRR6170099_2.fastq.gz" TargetMode="External"/><Relationship Id="rId171" Type="http://schemas.openxmlformats.org/officeDocument/2006/relationships/hyperlink" Target="ftp://ftp.sra.ebi.ac.uk/vol1/fastq/SRR617/009/SRR6170099/SRR6170099_1.fastq.gz" TargetMode="External"/><Relationship Id="rId170" Type="http://schemas.openxmlformats.org/officeDocument/2006/relationships/hyperlink" Target="https://www.ncbi.nlm.nih.gov/pubmed/29361514" TargetMode="External"/><Relationship Id="rId165" Type="http://schemas.openxmlformats.org/officeDocument/2006/relationships/hyperlink" Target="https://www.ncbi.nlm.nih.gov/pubmed/29361514" TargetMode="External"/><Relationship Id="rId164" Type="http://schemas.openxmlformats.org/officeDocument/2006/relationships/hyperlink" Target="https://www.ncbi.nlm.nih.gov/bioproject/414225" TargetMode="External"/><Relationship Id="rId163" Type="http://schemas.openxmlformats.org/officeDocument/2006/relationships/hyperlink" Target="https://www.ncbi.nlm.nih.gov/geo/query/acc.cgi?acc=GSM2810891" TargetMode="External"/><Relationship Id="rId162" Type="http://schemas.openxmlformats.org/officeDocument/2006/relationships/hyperlink" Target="ftp://ftp.sra.ebi.ac.uk/vol1/fastq/SRR605/001/SRR6054091/SRR6054091_2.fastq.gz" TargetMode="External"/><Relationship Id="rId169" Type="http://schemas.openxmlformats.org/officeDocument/2006/relationships/hyperlink" Target="https://www.ncbi.nlm.nih.gov/bioproject/414225" TargetMode="External"/><Relationship Id="rId168" Type="http://schemas.openxmlformats.org/officeDocument/2006/relationships/hyperlink" Target="https://www.ncbi.nlm.nih.gov/geo/query/acc.cgi?acc=GSM2810892" TargetMode="External"/><Relationship Id="rId167" Type="http://schemas.openxmlformats.org/officeDocument/2006/relationships/hyperlink" Target="ftp://ftp.sra.ebi.ac.uk/vol1/fastq/SRR617/008/SRR6170098/SRR6170098_2.fastq.gz" TargetMode="External"/><Relationship Id="rId166" Type="http://schemas.openxmlformats.org/officeDocument/2006/relationships/hyperlink" Target="ftp://ftp.sra.ebi.ac.uk/vol1/fastq/SRR617/008/SRR6170098/SRR6170098_1.fastq.gz" TargetMode="External"/><Relationship Id="rId161" Type="http://schemas.openxmlformats.org/officeDocument/2006/relationships/hyperlink" Target="ftp://ftp.sra.ebi.ac.uk/vol1/fastq/SRR605/001/SRR6054091/SRR6054091_1.fastq.gz" TargetMode="External"/><Relationship Id="rId160" Type="http://schemas.openxmlformats.org/officeDocument/2006/relationships/hyperlink" Target="https://www.ncbi.nlm.nih.gov/pubmed/29400650" TargetMode="External"/><Relationship Id="rId159" Type="http://schemas.openxmlformats.org/officeDocument/2006/relationships/hyperlink" Target="https://www.ncbi.nlm.nih.gov/sra?linkname=bioproject_sra_all&amp;from_uid=408129" TargetMode="External"/><Relationship Id="rId154" Type="http://schemas.openxmlformats.org/officeDocument/2006/relationships/hyperlink" Target="https://www.ncbi.nlm.nih.gov/sra?linkname=bioproject_sra_all&amp;from_uid=408129" TargetMode="External"/><Relationship Id="rId153" Type="http://schemas.openxmlformats.org/officeDocument/2006/relationships/hyperlink" Target="https://trace.ncbi.nlm.nih.gov/Traces/sra/?run=SRR6054092" TargetMode="External"/><Relationship Id="rId152" Type="http://schemas.openxmlformats.org/officeDocument/2006/relationships/hyperlink" Target="ftp://ftp.sra.ebi.ac.uk/vol1/fastq/SRR605/003/SRR6054093/SRR6054093_2.fastq.gz" TargetMode="External"/><Relationship Id="rId151" Type="http://schemas.openxmlformats.org/officeDocument/2006/relationships/hyperlink" Target="ftp://ftp.sra.ebi.ac.uk/vol1/fastq/SRR605/003/SRR6054093/SRR6054093_1.fastq.gz" TargetMode="External"/><Relationship Id="rId158" Type="http://schemas.openxmlformats.org/officeDocument/2006/relationships/hyperlink" Target="https://trace.ncbi.nlm.nih.gov/Traces/sra/?run=SRR6054091" TargetMode="External"/><Relationship Id="rId157" Type="http://schemas.openxmlformats.org/officeDocument/2006/relationships/hyperlink" Target="ftp://ftp.sra.ebi.ac.uk/vol1/fastq/SRR605/002/SRR6054092/SRR6054092_2.fastq.gz" TargetMode="External"/><Relationship Id="rId156" Type="http://schemas.openxmlformats.org/officeDocument/2006/relationships/hyperlink" Target="ftp://ftp.sra.ebi.ac.uk/vol1/fastq/SRR605/002/SRR6054092/SRR6054092_1.fastq.gz" TargetMode="External"/><Relationship Id="rId155" Type="http://schemas.openxmlformats.org/officeDocument/2006/relationships/hyperlink" Target="https://www.ncbi.nlm.nih.gov/pubmed/29400650" TargetMode="External"/><Relationship Id="rId509" Type="http://schemas.openxmlformats.org/officeDocument/2006/relationships/hyperlink" Target="https://www.ncbi.nlm.nih.gov/pubmed?Db=pubmed&amp;DbFrom=bioproject&amp;Cmd=Link&amp;LinkName=bioproject_pubmed&amp;LinkReadableName=PubMed&amp;ordinalpos=1&amp;IdsFromResult=198908" TargetMode="External"/><Relationship Id="rId508" Type="http://schemas.openxmlformats.org/officeDocument/2006/relationships/hyperlink" Target="https://www.ncbi.nlm.nih.gov/bioproject/PRJNA198908" TargetMode="External"/><Relationship Id="rId503" Type="http://schemas.openxmlformats.org/officeDocument/2006/relationships/hyperlink" Target="ftp://ftp.sra.ebi.ac.uk/vol1/fastq/SRR835/SRR835152/SRR835152.fastq.gz" TargetMode="External"/><Relationship Id="rId502" Type="http://schemas.openxmlformats.org/officeDocument/2006/relationships/hyperlink" Target="https://www.ncbi.nlm.nih.gov/pubmed?Db=pubmed&amp;DbFrom=bioproject&amp;Cmd=Link&amp;LinkName=bioproject_pubmed&amp;LinkReadableName=PubMed&amp;ordinalpos=1&amp;IdsFromResult=198908" TargetMode="External"/><Relationship Id="rId501" Type="http://schemas.openxmlformats.org/officeDocument/2006/relationships/hyperlink" Target="https://www.ncbi.nlm.nih.gov/bioproject/PRJNA198908" TargetMode="External"/><Relationship Id="rId500" Type="http://schemas.openxmlformats.org/officeDocument/2006/relationships/hyperlink" Target="https://www.ncbi.nlm.nih.gov/sra/SRX271948[accn]" TargetMode="External"/><Relationship Id="rId507" Type="http://schemas.openxmlformats.org/officeDocument/2006/relationships/hyperlink" Target="ftp://ftp.sra.ebi.ac.uk/vol1/fastq/SRR835/SRR835151/SRR835151.fastq.gz" TargetMode="External"/><Relationship Id="rId506" Type="http://schemas.openxmlformats.org/officeDocument/2006/relationships/hyperlink" Target="https://www.ncbi.nlm.nih.gov/pubmed?Db=pubmed&amp;DbFrom=bioproject&amp;Cmd=Link&amp;LinkName=bioproject_pubmed&amp;LinkReadableName=PubMed&amp;ordinalpos=1&amp;IdsFromResult=198908" TargetMode="External"/><Relationship Id="rId505" Type="http://schemas.openxmlformats.org/officeDocument/2006/relationships/hyperlink" Target="https://www.ncbi.nlm.nih.gov/bioproject/PRJNA198908" TargetMode="External"/><Relationship Id="rId504" Type="http://schemas.openxmlformats.org/officeDocument/2006/relationships/hyperlink" Target="https://www.ncbi.nlm.nih.gov/sra/SRX271947[accn]" TargetMode="External"/><Relationship Id="rId525" Type="http://schemas.openxmlformats.org/officeDocument/2006/relationships/hyperlink" Target="ftp://ftp.sra.ebi.ac.uk/vol1/fastq/SRR315/002/SRR3159072/SRR3159072.fastq.gz" TargetMode="External"/><Relationship Id="rId524" Type="http://schemas.openxmlformats.org/officeDocument/2006/relationships/hyperlink" Target="https://sci-hub.tw/https://www.sciencedirect.com/science/article/pii/S0166445X17301686?via%3Dihub" TargetMode="External"/><Relationship Id="rId523" Type="http://schemas.openxmlformats.org/officeDocument/2006/relationships/hyperlink" Target="https://www.ncbi.nlm.nih.gov/sra?linkname=bioproject_sra_all&amp;from_uid=311350" TargetMode="External"/><Relationship Id="rId522" Type="http://schemas.openxmlformats.org/officeDocument/2006/relationships/hyperlink" Target="ftp://ftp.sra.ebi.ac.uk/vol1/fastq/SRR315/008/SRR3159078/SRR3159078.fastq.gz" TargetMode="External"/><Relationship Id="rId529" Type="http://schemas.openxmlformats.org/officeDocument/2006/relationships/hyperlink" Target="https://www.ncbi.nlm.nih.gov/sra?linkname=bioproject_sra_all&amp;from_uid=311350" TargetMode="External"/><Relationship Id="rId528" Type="http://schemas.openxmlformats.org/officeDocument/2006/relationships/hyperlink" Target="ftp://ftp.sra.ebi.ac.uk/vol1/fastq/SRR315/001/SRR3159071/SRR3159071.fastq.gz" TargetMode="External"/><Relationship Id="rId527" Type="http://schemas.openxmlformats.org/officeDocument/2006/relationships/hyperlink" Target="https://sci-hub.tw/https://www.sciencedirect.com/science/article/pii/S0166445X17301686?via%3Dihub" TargetMode="External"/><Relationship Id="rId526" Type="http://schemas.openxmlformats.org/officeDocument/2006/relationships/hyperlink" Target="https://www.ncbi.nlm.nih.gov/sra?linkname=bioproject_sra_all&amp;from_uid=311350" TargetMode="External"/><Relationship Id="rId521" Type="http://schemas.openxmlformats.org/officeDocument/2006/relationships/hyperlink" Target="https://sci-hub.tw/https://www.sciencedirect.com/science/article/pii/S0166445X17301686?via%3Dihub" TargetMode="External"/><Relationship Id="rId520" Type="http://schemas.openxmlformats.org/officeDocument/2006/relationships/hyperlink" Target="https://www.ncbi.nlm.nih.gov/sra?linkname=bioproject_sra_all&amp;from_uid=311350" TargetMode="External"/><Relationship Id="rId519" Type="http://schemas.openxmlformats.org/officeDocument/2006/relationships/hyperlink" Target="ftp://ftp.sra.ebi.ac.uk/vol1/fastq/SRR315/009/SRR3159079/SRR3159079.fastq.gz" TargetMode="External"/><Relationship Id="rId514" Type="http://schemas.openxmlformats.org/officeDocument/2006/relationships/hyperlink" Target="https://www.ncbi.nlm.nih.gov/sra?linkname=bioproject_sra_all&amp;from_uid=311350" TargetMode="External"/><Relationship Id="rId513" Type="http://schemas.openxmlformats.org/officeDocument/2006/relationships/hyperlink" Target="ftp://ftp.sra.ebi.ac.uk/vol1/fastq/SRR835/SRR835149/SRR835149.fastq.gz" TargetMode="External"/><Relationship Id="rId512" Type="http://schemas.openxmlformats.org/officeDocument/2006/relationships/hyperlink" Target="https://www.ncbi.nlm.nih.gov/pubmed?Db=pubmed&amp;DbFrom=bioproject&amp;Cmd=Link&amp;LinkName=bioproject_pubmed&amp;LinkReadableName=PubMed&amp;ordinalpos=1&amp;IdsFromResult=198908" TargetMode="External"/><Relationship Id="rId511" Type="http://schemas.openxmlformats.org/officeDocument/2006/relationships/hyperlink" Target="https://www.ncbi.nlm.nih.gov/bioproject/PRJNA198908" TargetMode="External"/><Relationship Id="rId518" Type="http://schemas.openxmlformats.org/officeDocument/2006/relationships/hyperlink" Target="https://sci-hub.tw/https://www.sciencedirect.com/science/article/pii/S0166445X17301686?via%3Dihub" TargetMode="External"/><Relationship Id="rId517" Type="http://schemas.openxmlformats.org/officeDocument/2006/relationships/hyperlink" Target="https://www.ncbi.nlm.nih.gov/sra?linkname=bioproject_sra_all&amp;from_uid=311350" TargetMode="External"/><Relationship Id="rId516" Type="http://schemas.openxmlformats.org/officeDocument/2006/relationships/hyperlink" Target="ftp://ftp.sra.ebi.ac.uk/vol1/fastq/SRR315/000/SRR3159080/SRR3159080.fastq.gz" TargetMode="External"/><Relationship Id="rId515" Type="http://schemas.openxmlformats.org/officeDocument/2006/relationships/hyperlink" Target="https://sci-hub.tw/https://www.sciencedirect.com/science/article/pii/S0166445X17301686?via%3Dihub" TargetMode="External"/><Relationship Id="rId510" Type="http://schemas.openxmlformats.org/officeDocument/2006/relationships/hyperlink" Target="ftp://ftp.sra.ebi.ac.uk/vol1/fastq/SRR835/SRR835150/SRR835150.fastq.gz" TargetMode="External"/><Relationship Id="rId590" Type="http://schemas.openxmlformats.org/officeDocument/2006/relationships/hyperlink" Target="ftp://ftp.sra.ebi.ac.uk/vol1/fastq/ERR144/009/ERR1442599/ERR1442599_2.fastq.gz" TargetMode="External"/><Relationship Id="rId107" Type="http://schemas.openxmlformats.org/officeDocument/2006/relationships/hyperlink" Target="https://trace.ncbi.nlm.nih.gov/Traces/sra/?run=SRR1035980" TargetMode="External"/><Relationship Id="rId106" Type="http://schemas.openxmlformats.org/officeDocument/2006/relationships/hyperlink" Target="ftp://ftp.sra.ebi.ac.uk/vol1/fastq/SRR103/001/SRR1035981/SRR1035981.fastq.gz" TargetMode="External"/><Relationship Id="rId105" Type="http://schemas.openxmlformats.org/officeDocument/2006/relationships/hyperlink" Target="https://www.ncbi.nlm.nih.gov/pubmed/25266257" TargetMode="External"/><Relationship Id="rId589" Type="http://schemas.openxmlformats.org/officeDocument/2006/relationships/hyperlink" Target="ftp://ftp.sra.ebi.ac.uk/vol1/fastq/ERR144/009/ERR1442599/ERR1442599_1.fastq.gz" TargetMode="External"/><Relationship Id="rId104" Type="http://schemas.openxmlformats.org/officeDocument/2006/relationships/hyperlink" Target="https://www.ncbi.nlm.nih.gov/sra?linkname=bioproject_sra_all&amp;from_uid=229539" TargetMode="External"/><Relationship Id="rId588" Type="http://schemas.openxmlformats.org/officeDocument/2006/relationships/hyperlink" Target="https://www.ncbi.nlm.nih.gov/pmc/articles/PMC5690287/" TargetMode="External"/><Relationship Id="rId109" Type="http://schemas.openxmlformats.org/officeDocument/2006/relationships/hyperlink" Target="https://www.ncbi.nlm.nih.gov/pubmed/25266257" TargetMode="External"/><Relationship Id="rId108" Type="http://schemas.openxmlformats.org/officeDocument/2006/relationships/hyperlink" Target="https://www.ncbi.nlm.nih.gov/sra?linkname=bioproject_sra_all&amp;from_uid=229539" TargetMode="External"/><Relationship Id="rId583" Type="http://schemas.openxmlformats.org/officeDocument/2006/relationships/hyperlink" Target="https://www.ncbi.nlm.nih.gov/bioproject/?term=PRJEB12982" TargetMode="External"/><Relationship Id="rId582" Type="http://schemas.openxmlformats.org/officeDocument/2006/relationships/hyperlink" Target="ftp://ftp.sra.ebi.ac.uk/vol1/fastq/SRR516/007/SRR5163817/SRR5163817.fastq.gz" TargetMode="External"/><Relationship Id="rId581" Type="http://schemas.openxmlformats.org/officeDocument/2006/relationships/hyperlink" Target="http://journals.plos.org/plosone/article?id=10.1371/journal.pone.0179259" TargetMode="External"/><Relationship Id="rId580" Type="http://schemas.openxmlformats.org/officeDocument/2006/relationships/hyperlink" Target="https://www.ncbi.nlm.nih.gov/bioproject/PRJNA360813" TargetMode="External"/><Relationship Id="rId103" Type="http://schemas.openxmlformats.org/officeDocument/2006/relationships/hyperlink" Target="https://trace.ncbi.nlm.nih.gov/Traces/sra/?run=SRR1035981" TargetMode="External"/><Relationship Id="rId587" Type="http://schemas.openxmlformats.org/officeDocument/2006/relationships/hyperlink" Target="https://www.ncbi.nlm.nih.gov/bioproject/?term=PRJEB12982" TargetMode="External"/><Relationship Id="rId102" Type="http://schemas.openxmlformats.org/officeDocument/2006/relationships/hyperlink" Target="ftp://ftp.sra.ebi.ac.uk/vol1/fastq/SRR103/002/SRR1035982/SRR1035982.fastq.gz" TargetMode="External"/><Relationship Id="rId586" Type="http://schemas.openxmlformats.org/officeDocument/2006/relationships/hyperlink" Target="ftp://ftp.sra.ebi.ac.uk/vol1/fastq/ERR144/000/ERR1442600/ERR1442600_2.fastq.gz" TargetMode="External"/><Relationship Id="rId101" Type="http://schemas.openxmlformats.org/officeDocument/2006/relationships/hyperlink" Target="https://www.ncbi.nlm.nih.gov/pubmed/25266257" TargetMode="External"/><Relationship Id="rId585" Type="http://schemas.openxmlformats.org/officeDocument/2006/relationships/hyperlink" Target="ftp://ftp.sra.ebi.ac.uk/vol1/fastq/ERR144/000/ERR1442600/ERR1442600_1.fastq.gz" TargetMode="External"/><Relationship Id="rId100" Type="http://schemas.openxmlformats.org/officeDocument/2006/relationships/hyperlink" Target="https://www.ncbi.nlm.nih.gov/sra?linkname=bioproject_sra_all&amp;from_uid=229539" TargetMode="External"/><Relationship Id="rId584" Type="http://schemas.openxmlformats.org/officeDocument/2006/relationships/hyperlink" Target="https://www.ncbi.nlm.nih.gov/pmc/articles/PMC5690287/" TargetMode="External"/><Relationship Id="rId579" Type="http://schemas.openxmlformats.org/officeDocument/2006/relationships/hyperlink" Target="ftp://ftp.sra.ebi.ac.uk/vol1/fastq/SRR516/005/SRR5163815/SRR5163815.fastq.gz" TargetMode="External"/><Relationship Id="rId578" Type="http://schemas.openxmlformats.org/officeDocument/2006/relationships/hyperlink" Target="http://journals.plos.org/plosone/article?id=10.1371/journal.pone.0179259" TargetMode="External"/><Relationship Id="rId577" Type="http://schemas.openxmlformats.org/officeDocument/2006/relationships/hyperlink" Target="https://www.ncbi.nlm.nih.gov/bioproject/PRJNA360813" TargetMode="External"/><Relationship Id="rId572" Type="http://schemas.openxmlformats.org/officeDocument/2006/relationships/hyperlink" Target="http://journals.plos.org/plosone/article?id=10.1371/journal.pone.0179259" TargetMode="External"/><Relationship Id="rId571" Type="http://schemas.openxmlformats.org/officeDocument/2006/relationships/hyperlink" Target="https://www.ncbi.nlm.nih.gov/bioproject/PRJNA360813" TargetMode="External"/><Relationship Id="rId570" Type="http://schemas.openxmlformats.org/officeDocument/2006/relationships/hyperlink" Target="ftp://ftp.sra.ebi.ac.uk/vol1/fastq/SRR516/006/SRR5163816/SRR5163816.fastq.gz" TargetMode="External"/><Relationship Id="rId576" Type="http://schemas.openxmlformats.org/officeDocument/2006/relationships/hyperlink" Target="ftp://ftp.sra.ebi.ac.uk/vol1/fastq/SRR516/004/SRR5163814/SRR5163814.fastq.gz" TargetMode="External"/><Relationship Id="rId575" Type="http://schemas.openxmlformats.org/officeDocument/2006/relationships/hyperlink" Target="http://journals.plos.org/plosone/article?id=10.1371/journal.pone.0179259" TargetMode="External"/><Relationship Id="rId574" Type="http://schemas.openxmlformats.org/officeDocument/2006/relationships/hyperlink" Target="https://www.ncbi.nlm.nih.gov/bioproject/PRJNA360813" TargetMode="External"/><Relationship Id="rId573" Type="http://schemas.openxmlformats.org/officeDocument/2006/relationships/hyperlink" Target="ftp://ftp.sra.ebi.ac.uk/vol1/fastq/SRR516/008/SRR5163828/SRR5163828.fastq.gz" TargetMode="External"/><Relationship Id="rId129" Type="http://schemas.openxmlformats.org/officeDocument/2006/relationships/hyperlink" Target="https://www.ncbi.nlm.nih.gov/geo/query/acc.cgi?acc=GSM3039486" TargetMode="External"/><Relationship Id="rId128" Type="http://schemas.openxmlformats.org/officeDocument/2006/relationships/hyperlink" Target="ftp://ftp.sra.ebi.ac.uk/vol1/fastq/SRR682/002/SRR6829412/SRR6829412_2.fastq.gz" TargetMode="External"/><Relationship Id="rId127" Type="http://schemas.openxmlformats.org/officeDocument/2006/relationships/hyperlink" Target="ftp://ftp.sra.ebi.ac.uk/vol1/fastq/SRR682/002/SRR6829412/SRR6829412_1.fastq.gz" TargetMode="External"/><Relationship Id="rId126" Type="http://schemas.openxmlformats.org/officeDocument/2006/relationships/hyperlink" Target="https://www.ncbi.nlm.nih.gov/pmc/articles/PMC6001379/" TargetMode="External"/><Relationship Id="rId121" Type="http://schemas.openxmlformats.org/officeDocument/2006/relationships/hyperlink" Target="https://www.ncbi.nlm.nih.gov/pmc/articles/PMC6001379/" TargetMode="External"/><Relationship Id="rId120" Type="http://schemas.openxmlformats.org/officeDocument/2006/relationships/hyperlink" Target="https://www.ncbi.nlm.nih.gov/geo/query/acc.cgi?acc=GSE111765" TargetMode="External"/><Relationship Id="rId125" Type="http://schemas.openxmlformats.org/officeDocument/2006/relationships/hyperlink" Target="https://www.ncbi.nlm.nih.gov/geo/query/acc.cgi?acc=GSE111765" TargetMode="External"/><Relationship Id="rId124" Type="http://schemas.openxmlformats.org/officeDocument/2006/relationships/hyperlink" Target="https://www.ncbi.nlm.nih.gov/geo/query/acc.cgi?acc=GSM3039485" TargetMode="External"/><Relationship Id="rId123" Type="http://schemas.openxmlformats.org/officeDocument/2006/relationships/hyperlink" Target="ftp://ftp.sra.ebi.ac.uk/vol1/fastq/SRR682/001/SRR6829411/SRR6829411_2.fastq.gz" TargetMode="External"/><Relationship Id="rId122" Type="http://schemas.openxmlformats.org/officeDocument/2006/relationships/hyperlink" Target="ftp://ftp.sra.ebi.ac.uk/vol1/fastq/SRR682/001/SRR6829411/SRR6829411_1.fastq.gz" TargetMode="External"/><Relationship Id="rId118" Type="http://schemas.openxmlformats.org/officeDocument/2006/relationships/hyperlink" Target="ftp://ftp.sra.ebi.ac.uk/vol1/fastq/SRR103/008/SRR1035978/SRR1035978.fastq.gz" TargetMode="External"/><Relationship Id="rId117" Type="http://schemas.openxmlformats.org/officeDocument/2006/relationships/hyperlink" Target="https://www.ncbi.nlm.nih.gov/pubmed/25266257" TargetMode="External"/><Relationship Id="rId116" Type="http://schemas.openxmlformats.org/officeDocument/2006/relationships/hyperlink" Target="https://www.ncbi.nlm.nih.gov/sra?linkname=bioproject_sra_all&amp;from_uid=229539" TargetMode="External"/><Relationship Id="rId115" Type="http://schemas.openxmlformats.org/officeDocument/2006/relationships/hyperlink" Target="https://trace.ncbi.nlm.nih.gov/Traces/sra/?run=SRR1035978" TargetMode="External"/><Relationship Id="rId599" Type="http://schemas.openxmlformats.org/officeDocument/2006/relationships/hyperlink" Target="https://www.ncbi.nlm.nih.gov/bioproject/?term=PRJEB12982" TargetMode="External"/><Relationship Id="rId119" Type="http://schemas.openxmlformats.org/officeDocument/2006/relationships/hyperlink" Target="https://www.ncbi.nlm.nih.gov/geo/query/acc.cgi?acc=GSM3039484" TargetMode="External"/><Relationship Id="rId110" Type="http://schemas.openxmlformats.org/officeDocument/2006/relationships/hyperlink" Target="ftp://ftp.sra.ebi.ac.uk/vol1/fastq/SRR103/000/SRR1035980/SRR1035980.fastq.gz" TargetMode="External"/><Relationship Id="rId594" Type="http://schemas.openxmlformats.org/officeDocument/2006/relationships/hyperlink" Target="ftp://ftp.sra.ebi.ac.uk/vol1/fastq/ERR144/008/ERR1442598/ERR1442598_2.fastq.gz" TargetMode="External"/><Relationship Id="rId593" Type="http://schemas.openxmlformats.org/officeDocument/2006/relationships/hyperlink" Target="ftp://ftp.sra.ebi.ac.uk/vol1/fastq/ERR144/008/ERR1442598/ERR1442598_1.fastq.gz" TargetMode="External"/><Relationship Id="rId592" Type="http://schemas.openxmlformats.org/officeDocument/2006/relationships/hyperlink" Target="https://www.ncbi.nlm.nih.gov/pmc/articles/PMC5690287/" TargetMode="External"/><Relationship Id="rId591" Type="http://schemas.openxmlformats.org/officeDocument/2006/relationships/hyperlink" Target="https://www.ncbi.nlm.nih.gov/bioproject/?term=PRJEB12982" TargetMode="External"/><Relationship Id="rId114" Type="http://schemas.openxmlformats.org/officeDocument/2006/relationships/hyperlink" Target="ftp://ftp.sra.ebi.ac.uk/vol1/fastq/SRR103/009/SRR1035979/SRR1035979.fastq.gz" TargetMode="External"/><Relationship Id="rId598" Type="http://schemas.openxmlformats.org/officeDocument/2006/relationships/hyperlink" Target="ftp://ftp.sra.ebi.ac.uk/vol1/fastq/ERR144/007/ERR1442597/ERR1442597_2.fastq.gz" TargetMode="External"/><Relationship Id="rId113" Type="http://schemas.openxmlformats.org/officeDocument/2006/relationships/hyperlink" Target="https://www.ncbi.nlm.nih.gov/pubmed/25266257" TargetMode="External"/><Relationship Id="rId597" Type="http://schemas.openxmlformats.org/officeDocument/2006/relationships/hyperlink" Target="ftp://ftp.sra.ebi.ac.uk/vol1/fastq/ERR144/007/ERR1442597/ERR1442597_1.fastq.gz" TargetMode="External"/><Relationship Id="rId112" Type="http://schemas.openxmlformats.org/officeDocument/2006/relationships/hyperlink" Target="https://www.ncbi.nlm.nih.gov/sra?linkname=bioproject_sra_all&amp;from_uid=229539" TargetMode="External"/><Relationship Id="rId596" Type="http://schemas.openxmlformats.org/officeDocument/2006/relationships/hyperlink" Target="https://www.ncbi.nlm.nih.gov/pmc/articles/PMC5690287/" TargetMode="External"/><Relationship Id="rId111" Type="http://schemas.openxmlformats.org/officeDocument/2006/relationships/hyperlink" Target="https://trace.ncbi.nlm.nih.gov/Traces/sra/?run=SRR1035979" TargetMode="External"/><Relationship Id="rId595" Type="http://schemas.openxmlformats.org/officeDocument/2006/relationships/hyperlink" Target="https://www.ncbi.nlm.nih.gov/bioproject/?term=PRJEB12982" TargetMode="External"/><Relationship Id="rId547" Type="http://schemas.openxmlformats.org/officeDocument/2006/relationships/hyperlink" Target="https://www.ncbi.nlm.nih.gov/sra?linkname=bioproject_sra_all&amp;from_uid=294660" TargetMode="External"/><Relationship Id="rId546" Type="http://schemas.openxmlformats.org/officeDocument/2006/relationships/hyperlink" Target="ftp://ftp.sra.ebi.ac.uk/vol1/fastq/SRR504/002/SRR5045902/SRR5045902.fastq.gz" TargetMode="External"/><Relationship Id="rId545" Type="http://schemas.openxmlformats.org/officeDocument/2006/relationships/hyperlink" Target="https://genome.cshlp.org/content/27/7/1195.full.pdf+html?sid=0d88f27a-e26f-40b5-a0e0-5a19ac00cc6a" TargetMode="External"/><Relationship Id="rId544" Type="http://schemas.openxmlformats.org/officeDocument/2006/relationships/hyperlink" Target="https://www.ncbi.nlm.nih.gov/bioproject/?term=GSE90462" TargetMode="External"/><Relationship Id="rId549" Type="http://schemas.openxmlformats.org/officeDocument/2006/relationships/hyperlink" Target="ftp://ftp.sra.ebi.ac.uk/vol1/fastq/SRR223/004/SRR2239194/SRR2239194.fastq.gz" TargetMode="External"/><Relationship Id="rId548" Type="http://schemas.openxmlformats.org/officeDocument/2006/relationships/hyperlink" Target="https://www.ncbi.nlm.nih.gov/pmc/articles/PMC4749159/" TargetMode="External"/><Relationship Id="rId543" Type="http://schemas.openxmlformats.org/officeDocument/2006/relationships/hyperlink" Target="ftp://ftp.sra.ebi.ac.uk/vol1/fastq/SRR504/001/SRR5045901/SRR5045901.fastq.gz" TargetMode="External"/><Relationship Id="rId542" Type="http://schemas.openxmlformats.org/officeDocument/2006/relationships/hyperlink" Target="https://genome.cshlp.org/content/27/7/1195.full.pdf+html?sid=0d88f27a-e26f-40b5-a0e0-5a19ac00cc6a" TargetMode="External"/><Relationship Id="rId541" Type="http://schemas.openxmlformats.org/officeDocument/2006/relationships/hyperlink" Target="https://www.ncbi.nlm.nih.gov/bioproject/?term=GSE90462" TargetMode="External"/><Relationship Id="rId540" Type="http://schemas.openxmlformats.org/officeDocument/2006/relationships/hyperlink" Target="ftp://ftp.sra.ebi.ac.uk/vol1/fastq/SRR504/008/SRR5045898/SRR5045898.fastq.gz" TargetMode="External"/><Relationship Id="rId536" Type="http://schemas.openxmlformats.org/officeDocument/2006/relationships/hyperlink" Target="https://genome.cshlp.org/content/27/7/1195.full.pdf+html?sid=0d88f27a-e26f-40b5-a0e0-5a19ac00cc6a" TargetMode="External"/><Relationship Id="rId535" Type="http://schemas.openxmlformats.org/officeDocument/2006/relationships/hyperlink" Target="https://www.ncbi.nlm.nih.gov/bioproject/?term=GSE90462" TargetMode="External"/><Relationship Id="rId534" Type="http://schemas.openxmlformats.org/officeDocument/2006/relationships/hyperlink" Target="ftp://ftp.sra.ebi.ac.uk/vol1/fastq/SRR504/006/SRR5045896/SRR5045896.fastq.gz" TargetMode="External"/><Relationship Id="rId533" Type="http://schemas.openxmlformats.org/officeDocument/2006/relationships/hyperlink" Target="https://genome.cshlp.org/content/27/7/1195.full.pdf+html?sid=0d88f27a-e26f-40b5-a0e0-5a19ac00cc6a" TargetMode="External"/><Relationship Id="rId539" Type="http://schemas.openxmlformats.org/officeDocument/2006/relationships/hyperlink" Target="https://genome.cshlp.org/content/27/7/1195.full.pdf+html?sid=0d88f27a-e26f-40b5-a0e0-5a19ac00cc6a" TargetMode="External"/><Relationship Id="rId538" Type="http://schemas.openxmlformats.org/officeDocument/2006/relationships/hyperlink" Target="https://www.ncbi.nlm.nih.gov/bioproject/?term=GSE90462" TargetMode="External"/><Relationship Id="rId537" Type="http://schemas.openxmlformats.org/officeDocument/2006/relationships/hyperlink" Target="ftp://ftp.sra.ebi.ac.uk/vol1/fastq/SRR504/007/SRR5045897/SRR5045897.fastq.gz" TargetMode="External"/><Relationship Id="rId532" Type="http://schemas.openxmlformats.org/officeDocument/2006/relationships/hyperlink" Target="https://www.ncbi.nlm.nih.gov/bioproject/?term=GSE90462" TargetMode="External"/><Relationship Id="rId531" Type="http://schemas.openxmlformats.org/officeDocument/2006/relationships/hyperlink" Target="ftp://ftp.sra.ebi.ac.uk/vol1/fastq/SRR315/000/SRR3159070/SRR3159070.fastq.gz" TargetMode="External"/><Relationship Id="rId530" Type="http://schemas.openxmlformats.org/officeDocument/2006/relationships/hyperlink" Target="https://sci-hub.tw/https://www.sciencedirect.com/science/article/pii/S0166445X17301686?via%3Dihub" TargetMode="External"/><Relationship Id="rId569" Type="http://schemas.openxmlformats.org/officeDocument/2006/relationships/hyperlink" Target="http://journals.plos.org/plosone/article?id=10.1371/journal.pone.0179259" TargetMode="External"/><Relationship Id="rId568" Type="http://schemas.openxmlformats.org/officeDocument/2006/relationships/hyperlink" Target="https://www.ncbi.nlm.nih.gov/bioproject/PRJNA360813" TargetMode="External"/><Relationship Id="rId567" Type="http://schemas.openxmlformats.org/officeDocument/2006/relationships/hyperlink" Target="ftp://ftp.sra.ebi.ac.uk/vol1/fastq/SRR516/004/SRR5163824/SRR5163824.fastq.gz" TargetMode="External"/><Relationship Id="rId566" Type="http://schemas.openxmlformats.org/officeDocument/2006/relationships/hyperlink" Target="http://journals.plos.org/plosone/article?id=10.1371/journal.pone.0179259" TargetMode="External"/><Relationship Id="rId561" Type="http://schemas.openxmlformats.org/officeDocument/2006/relationships/hyperlink" Target="ftp://ftp.sra.ebi.ac.uk/vol1/fastq/SRR223/006/SRR2239176/SRR2239176.fastq.gz" TargetMode="External"/><Relationship Id="rId560" Type="http://schemas.openxmlformats.org/officeDocument/2006/relationships/hyperlink" Target="https://www.ncbi.nlm.nih.gov/pmc/articles/PMC4749159/" TargetMode="External"/><Relationship Id="rId565" Type="http://schemas.openxmlformats.org/officeDocument/2006/relationships/hyperlink" Target="https://www.ncbi.nlm.nih.gov/bioproject/PRJNA360813" TargetMode="External"/><Relationship Id="rId564" Type="http://schemas.openxmlformats.org/officeDocument/2006/relationships/hyperlink" Target="ftp://ftp.sra.ebi.ac.uk/vol1/fastq/SRR223/004/SRR2239174/SRR2239174.fastq.gz" TargetMode="External"/><Relationship Id="rId563" Type="http://schemas.openxmlformats.org/officeDocument/2006/relationships/hyperlink" Target="https://www.ncbi.nlm.nih.gov/pmc/articles/PMC4749159/" TargetMode="External"/><Relationship Id="rId562" Type="http://schemas.openxmlformats.org/officeDocument/2006/relationships/hyperlink" Target="https://www.ncbi.nlm.nih.gov/sra?linkname=bioproject_sra_all&amp;from_uid=294660" TargetMode="External"/><Relationship Id="rId558" Type="http://schemas.openxmlformats.org/officeDocument/2006/relationships/hyperlink" Target="ftp://ftp.sra.ebi.ac.uk/vol1/fastq/SRR223/008/SRR2239178/SRR2239178.fastq.gz" TargetMode="External"/><Relationship Id="rId557" Type="http://schemas.openxmlformats.org/officeDocument/2006/relationships/hyperlink" Target="https://www.ncbi.nlm.nih.gov/pmc/articles/PMC4749159/" TargetMode="External"/><Relationship Id="rId556" Type="http://schemas.openxmlformats.org/officeDocument/2006/relationships/hyperlink" Target="https://www.ncbi.nlm.nih.gov/sra?linkname=bioproject_sra_all&amp;from_uid=294660" TargetMode="External"/><Relationship Id="rId555" Type="http://schemas.openxmlformats.org/officeDocument/2006/relationships/hyperlink" Target="ftp://ftp.sra.ebi.ac.uk/vol1/fastq/SRR223/002/SRR2239192/SRR2239192.fastq.gz" TargetMode="External"/><Relationship Id="rId559" Type="http://schemas.openxmlformats.org/officeDocument/2006/relationships/hyperlink" Target="https://www.ncbi.nlm.nih.gov/sra?linkname=bioproject_sra_all&amp;from_uid=294660" TargetMode="External"/><Relationship Id="rId550" Type="http://schemas.openxmlformats.org/officeDocument/2006/relationships/hyperlink" Target="https://www.ncbi.nlm.nih.gov/sra?linkname=bioproject_sra_all&amp;from_uid=294660" TargetMode="External"/><Relationship Id="rId554" Type="http://schemas.openxmlformats.org/officeDocument/2006/relationships/hyperlink" Target="https://www.ncbi.nlm.nih.gov/pmc/articles/PMC4749159/" TargetMode="External"/><Relationship Id="rId553" Type="http://schemas.openxmlformats.org/officeDocument/2006/relationships/hyperlink" Target="https://www.ncbi.nlm.nih.gov/sra?linkname=bioproject_sra_all&amp;from_uid=294660" TargetMode="External"/><Relationship Id="rId552" Type="http://schemas.openxmlformats.org/officeDocument/2006/relationships/hyperlink" Target="ftp://ftp.sra.ebi.ac.uk/vol1/fastq/SRR223/003/SRR2239193/SRR2239193.fastq.gz" TargetMode="External"/><Relationship Id="rId551" Type="http://schemas.openxmlformats.org/officeDocument/2006/relationships/hyperlink" Target="https://www.ncbi.nlm.nih.gov/pmc/articles/PMC4749159/" TargetMode="External"/><Relationship Id="rId495" Type="http://schemas.openxmlformats.org/officeDocument/2006/relationships/hyperlink" Target="https://www.ncbi.nlm.nih.gov/sra/SRX271949[accn]" TargetMode="External"/><Relationship Id="rId494" Type="http://schemas.openxmlformats.org/officeDocument/2006/relationships/hyperlink" Target="ftp://ftp.sra.ebi.ac.uk/vol1/fastq/SRR835/SRR835154/SRR835154_2.fastq.gz" TargetMode="External"/><Relationship Id="rId493" Type="http://schemas.openxmlformats.org/officeDocument/2006/relationships/hyperlink" Target="ftp://ftp.sra.ebi.ac.uk/vol1/fastq/SRR835/SRR835154/SRR835154_1.fastq.gz" TargetMode="External"/><Relationship Id="rId492" Type="http://schemas.openxmlformats.org/officeDocument/2006/relationships/hyperlink" Target="https://www.ncbi.nlm.nih.gov/pubmed?Db=pubmed&amp;DbFrom=bioproject&amp;Cmd=Link&amp;LinkName=bioproject_pubmed&amp;LinkReadableName=PubMed&amp;ordinalpos=1&amp;IdsFromResult=198908" TargetMode="External"/><Relationship Id="rId499" Type="http://schemas.openxmlformats.org/officeDocument/2006/relationships/hyperlink" Target="ftp://ftp.sra.ebi.ac.uk/vol1/fastq/SRR835/SRR835153/SRR835153_2.fastq.gz" TargetMode="External"/><Relationship Id="rId498" Type="http://schemas.openxmlformats.org/officeDocument/2006/relationships/hyperlink" Target="ftp://ftp.sra.ebi.ac.uk/vol1/fastq/SRR835/SRR835153/SRR835153_1.fastq.gz" TargetMode="External"/><Relationship Id="rId497" Type="http://schemas.openxmlformats.org/officeDocument/2006/relationships/hyperlink" Target="https://www.ncbi.nlm.nih.gov/pubmed?Db=pubmed&amp;DbFrom=bioproject&amp;Cmd=Link&amp;LinkName=bioproject_pubmed&amp;LinkReadableName=PubMed&amp;ordinalpos=1&amp;IdsFromResult=198908" TargetMode="External"/><Relationship Id="rId496" Type="http://schemas.openxmlformats.org/officeDocument/2006/relationships/hyperlink" Target="https://www.ncbi.nlm.nih.gov/bioproject/PRJNA198908" TargetMode="External"/><Relationship Id="rId907" Type="http://schemas.openxmlformats.org/officeDocument/2006/relationships/hyperlink" Target="ftp://ftp.sra.ebi.ac.uk/vol1/fastq/SRR212/004/SRR2125734/SRR2125734_1.fastq.gz" TargetMode="External"/><Relationship Id="rId906" Type="http://schemas.openxmlformats.org/officeDocument/2006/relationships/hyperlink" Target="https://www.sciencedirect.com/science/article/pii/S0925443916300515" TargetMode="External"/><Relationship Id="rId905" Type="http://schemas.openxmlformats.org/officeDocument/2006/relationships/hyperlink" Target="https://www.ncbi.nlm.nih.gov/bioproject/PRJNA290839" TargetMode="External"/><Relationship Id="rId904" Type="http://schemas.openxmlformats.org/officeDocument/2006/relationships/hyperlink" Target="ftp://ftp.sra.ebi.ac.uk/vol1/fastq/SRR367/007/SRR3679527/SRR3679527_2.fastq.gz" TargetMode="External"/><Relationship Id="rId909" Type="http://schemas.openxmlformats.org/officeDocument/2006/relationships/hyperlink" Target="https://www.ncbi.nlm.nih.gov/bioproject/PRJNA290839" TargetMode="External"/><Relationship Id="rId908" Type="http://schemas.openxmlformats.org/officeDocument/2006/relationships/hyperlink" Target="ftp://ftp.sra.ebi.ac.uk/vol1/fastq/SRR212/004/SRR2125734/SRR2125734_2.fastq.gz" TargetMode="External"/><Relationship Id="rId903" Type="http://schemas.openxmlformats.org/officeDocument/2006/relationships/hyperlink" Target="ftp://ftp.sra.ebi.ac.uk/vol1/fastq/SRR367/007/SRR3679527/SRR3679527_1.fastq.gz" TargetMode="External"/><Relationship Id="rId902" Type="http://schemas.openxmlformats.org/officeDocument/2006/relationships/hyperlink" Target="https://www.ncbi.nlm.nih.gov/pmc/articles/PMC5274700/" TargetMode="External"/><Relationship Id="rId901" Type="http://schemas.openxmlformats.org/officeDocument/2006/relationships/hyperlink" Target="https://www.ncbi.nlm.nih.gov/sra?linkname=bioproject_sra_all&amp;from_uid=326068" TargetMode="External"/><Relationship Id="rId900" Type="http://schemas.openxmlformats.org/officeDocument/2006/relationships/hyperlink" Target="ftp://ftp.sra.ebi.ac.uk/vol1/fastq/SRR367/008/SRR3679528/SRR3679528_2.fastq.gz" TargetMode="External"/><Relationship Id="rId921" Type="http://schemas.openxmlformats.org/officeDocument/2006/relationships/drawing" Target="../drawings/drawing2.xml"/><Relationship Id="rId920" Type="http://schemas.openxmlformats.org/officeDocument/2006/relationships/hyperlink" Target="ftp://ftp.sra.ebi.ac.uk/vol1/fastq/SRR309/009/SRR3098579/SRR3098579_2.fastq.gz" TargetMode="External"/><Relationship Id="rId918" Type="http://schemas.openxmlformats.org/officeDocument/2006/relationships/hyperlink" Target="https://www.ncbi.nlm.nih.gov/pubmed?Db=pubmed&amp;DbFrom=bioproject&amp;Cmd=Link&amp;LinkName=bioproject_pubmed&amp;LinkReadableName=PubMed&amp;ordinalpos=1&amp;IdsFromResult=308582" TargetMode="External"/><Relationship Id="rId917" Type="http://schemas.openxmlformats.org/officeDocument/2006/relationships/hyperlink" Target="https://www.ncbi.nlm.nih.gov/bioproject/PRJNA308582" TargetMode="External"/><Relationship Id="rId916" Type="http://schemas.openxmlformats.org/officeDocument/2006/relationships/hyperlink" Target="ftp://ftp.sra.ebi.ac.uk/vol1/fastq/SRR309/000/SRR3098580/SRR3098580_2.fastq.gz" TargetMode="External"/><Relationship Id="rId915" Type="http://schemas.openxmlformats.org/officeDocument/2006/relationships/hyperlink" Target="ftp://ftp.sra.ebi.ac.uk/vol1/fastq/SRR309/000/SRR3098580/SRR3098580_1.fastq.gz" TargetMode="External"/><Relationship Id="rId919" Type="http://schemas.openxmlformats.org/officeDocument/2006/relationships/hyperlink" Target="ftp://ftp.sra.ebi.ac.uk/vol1/fastq/SRR309/009/SRR3098579/SRR3098579_1.fastq.gz" TargetMode="External"/><Relationship Id="rId910" Type="http://schemas.openxmlformats.org/officeDocument/2006/relationships/hyperlink" Target="https://www.sciencedirect.com/science/article/pii/S0925443916300515" TargetMode="External"/><Relationship Id="rId914" Type="http://schemas.openxmlformats.org/officeDocument/2006/relationships/hyperlink" Target="https://www.ncbi.nlm.nih.gov/pubmed?Db=pubmed&amp;DbFrom=bioproject&amp;Cmd=Link&amp;LinkName=bioproject_pubmed&amp;LinkReadableName=PubMed&amp;ordinalpos=1&amp;IdsFromResult=308582" TargetMode="External"/><Relationship Id="rId913" Type="http://schemas.openxmlformats.org/officeDocument/2006/relationships/hyperlink" Target="https://www.ncbi.nlm.nih.gov/bioproject/PRJNA308582" TargetMode="External"/><Relationship Id="rId912" Type="http://schemas.openxmlformats.org/officeDocument/2006/relationships/hyperlink" Target="ftp://ftp.sra.ebi.ac.uk/vol1/fastq/SRR212/003/SRR2125733/SRR2125733_2.fastq.gz" TargetMode="External"/><Relationship Id="rId911" Type="http://schemas.openxmlformats.org/officeDocument/2006/relationships/hyperlink" Target="ftp://ftp.sra.ebi.ac.uk/vol1/fastq/SRR212/003/SRR2125733/SRR2125733_1.fastq.gz" TargetMode="External"/><Relationship Id="rId866" Type="http://schemas.openxmlformats.org/officeDocument/2006/relationships/hyperlink" Target="https://www.ncbi.nlm.nih.gov/bioproject/232015" TargetMode="External"/><Relationship Id="rId865" Type="http://schemas.openxmlformats.org/officeDocument/2006/relationships/hyperlink" Target="ftp://ftp.sra.ebi.ac.uk/vol1/fastq/ERR358/ERR358526/ERR358526.fastq.gz" TargetMode="External"/><Relationship Id="rId864" Type="http://schemas.openxmlformats.org/officeDocument/2006/relationships/hyperlink" Target="https://www.frontiersin.org/articles/10.3389/fphys.2015.00133/full" TargetMode="External"/><Relationship Id="rId863" Type="http://schemas.openxmlformats.org/officeDocument/2006/relationships/hyperlink" Target="https://www.ncbi.nlm.nih.gov/bioproject/232015" TargetMode="External"/><Relationship Id="rId869" Type="http://schemas.openxmlformats.org/officeDocument/2006/relationships/hyperlink" Target="https://www.ncbi.nlm.nih.gov/bioproject/232015" TargetMode="External"/><Relationship Id="rId868" Type="http://schemas.openxmlformats.org/officeDocument/2006/relationships/hyperlink" Target="ftp://ftp.sra.ebi.ac.uk/vol1/fastq/ERR358/ERR358525/ERR358525.fastq.gz" TargetMode="External"/><Relationship Id="rId867" Type="http://schemas.openxmlformats.org/officeDocument/2006/relationships/hyperlink" Target="https://www.frontiersin.org/articles/10.3389/fphys.2015.00133/full" TargetMode="External"/><Relationship Id="rId862" Type="http://schemas.openxmlformats.org/officeDocument/2006/relationships/hyperlink" Target="ftp://ftp.sra.ebi.ac.uk/vol1/fastq/ERR358/ERR358527/ERR358527.fastq.gz" TargetMode="External"/><Relationship Id="rId861" Type="http://schemas.openxmlformats.org/officeDocument/2006/relationships/hyperlink" Target="https://www.frontiersin.org/articles/10.3389/fphys.2015.00133/full" TargetMode="External"/><Relationship Id="rId860" Type="http://schemas.openxmlformats.org/officeDocument/2006/relationships/hyperlink" Target="https://www.ncbi.nlm.nih.gov/bioproject/232015" TargetMode="External"/><Relationship Id="rId855" Type="http://schemas.openxmlformats.org/officeDocument/2006/relationships/hyperlink" Target="https://www.frontiersin.org/articles/10.3389/fphys.2015.00133/full" TargetMode="External"/><Relationship Id="rId854" Type="http://schemas.openxmlformats.org/officeDocument/2006/relationships/hyperlink" Target="https://www.ncbi.nlm.nih.gov/bioproject/232015" TargetMode="External"/><Relationship Id="rId853" Type="http://schemas.openxmlformats.org/officeDocument/2006/relationships/hyperlink" Target="ftp://ftp.sra.ebi.ac.uk/vol1/fastq/SRR118/008/SRR1188148/SRR1188148.fastq.gz" TargetMode="External"/><Relationship Id="rId852" Type="http://schemas.openxmlformats.org/officeDocument/2006/relationships/hyperlink" Target="http://joe.endocrinology-journals.org/content/222/2/229.long" TargetMode="External"/><Relationship Id="rId859" Type="http://schemas.openxmlformats.org/officeDocument/2006/relationships/hyperlink" Target="ftp://ftp.sra.ebi.ac.uk/vol1/fastq/ERR358/ERR358528/ERR358528.fastq.gz" TargetMode="External"/><Relationship Id="rId858" Type="http://schemas.openxmlformats.org/officeDocument/2006/relationships/hyperlink" Target="https://www.frontiersin.org/articles/10.3389/fphys.2015.00133/full" TargetMode="External"/><Relationship Id="rId857" Type="http://schemas.openxmlformats.org/officeDocument/2006/relationships/hyperlink" Target="https://www.ncbi.nlm.nih.gov/bioproject/232015" TargetMode="External"/><Relationship Id="rId856" Type="http://schemas.openxmlformats.org/officeDocument/2006/relationships/hyperlink" Target="ftp://ftp.sra.ebi.ac.uk/vol1/fastq/ERR358/ERR358529/ERR358529.fastq.gz" TargetMode="External"/><Relationship Id="rId851" Type="http://schemas.openxmlformats.org/officeDocument/2006/relationships/hyperlink" Target="https://www.ncbi.nlm.nih.gov/sra?linkname=bioproject_sra_all&amp;from_uid=241110" TargetMode="External"/><Relationship Id="rId850" Type="http://schemas.openxmlformats.org/officeDocument/2006/relationships/hyperlink" Target="ftp://ftp.sra.ebi.ac.uk/vol1/fastq/SRR118/009/SRR1188149/SRR1188149.fastq.gz" TargetMode="External"/><Relationship Id="rId409" Type="http://schemas.openxmlformats.org/officeDocument/2006/relationships/hyperlink" Target="https://www.ncbi.nlm.nih.gov/bioproject/PRJNA198908" TargetMode="External"/><Relationship Id="rId404" Type="http://schemas.openxmlformats.org/officeDocument/2006/relationships/hyperlink" Target="https://www.ncbi.nlm.nih.gov/sra/SRX271972[accn]" TargetMode="External"/><Relationship Id="rId888" Type="http://schemas.openxmlformats.org/officeDocument/2006/relationships/hyperlink" Target="ftp://ftp.sra.ebi.ac.uk/vol1/fastq/SRR367/006/SRR3679546/SRR3679546_2.fastq.gz" TargetMode="External"/><Relationship Id="rId403" Type="http://schemas.openxmlformats.org/officeDocument/2006/relationships/hyperlink" Target="ftp://ftp.sra.ebi.ac.uk/vol1/fastq/SRR835/SRR835177/SRR835177.fastq.gz" TargetMode="External"/><Relationship Id="rId887" Type="http://schemas.openxmlformats.org/officeDocument/2006/relationships/hyperlink" Target="ftp://ftp.sra.ebi.ac.uk/vol1/fastq/SRR367/006/SRR3679546/SRR3679546_1.fastq.gz" TargetMode="External"/><Relationship Id="rId402" Type="http://schemas.openxmlformats.org/officeDocument/2006/relationships/hyperlink" Target="https://www.ncbi.nlm.nih.gov/pubmed?Db=pubmed&amp;DbFrom=bioproject&amp;Cmd=Link&amp;LinkName=bioproject_pubmed&amp;LinkReadableName=PubMed&amp;ordinalpos=1&amp;IdsFromResult=198908" TargetMode="External"/><Relationship Id="rId886" Type="http://schemas.openxmlformats.org/officeDocument/2006/relationships/hyperlink" Target="https://www.ncbi.nlm.nih.gov/pmc/articles/PMC5274700/" TargetMode="External"/><Relationship Id="rId401" Type="http://schemas.openxmlformats.org/officeDocument/2006/relationships/hyperlink" Target="https://www.ncbi.nlm.nih.gov/bioproject/PRJNA198908" TargetMode="External"/><Relationship Id="rId885" Type="http://schemas.openxmlformats.org/officeDocument/2006/relationships/hyperlink" Target="https://www.ncbi.nlm.nih.gov/sra?linkname=bioproject_sra_all&amp;from_uid=326068" TargetMode="External"/><Relationship Id="rId408" Type="http://schemas.openxmlformats.org/officeDocument/2006/relationships/hyperlink" Target="https://www.ncbi.nlm.nih.gov/sra/SRX271971[accn]" TargetMode="External"/><Relationship Id="rId407" Type="http://schemas.openxmlformats.org/officeDocument/2006/relationships/hyperlink" Target="ftp://ftp.sra.ebi.ac.uk/vol1/fastq/SRR835/SRR835176/SRR835176.fastq.gz" TargetMode="External"/><Relationship Id="rId406" Type="http://schemas.openxmlformats.org/officeDocument/2006/relationships/hyperlink" Target="https://www.ncbi.nlm.nih.gov/pubmed?Db=pubmed&amp;DbFrom=bioproject&amp;Cmd=Link&amp;LinkName=bioproject_pubmed&amp;LinkReadableName=PubMed&amp;ordinalpos=1&amp;IdsFromResult=198908" TargetMode="External"/><Relationship Id="rId405" Type="http://schemas.openxmlformats.org/officeDocument/2006/relationships/hyperlink" Target="https://www.ncbi.nlm.nih.gov/bioproject/PRJNA198908" TargetMode="External"/><Relationship Id="rId889" Type="http://schemas.openxmlformats.org/officeDocument/2006/relationships/hyperlink" Target="https://www.ncbi.nlm.nih.gov/sra?linkname=bioproject_sra_all&amp;from_uid=326068" TargetMode="External"/><Relationship Id="rId880" Type="http://schemas.openxmlformats.org/officeDocument/2006/relationships/hyperlink" Target="ftp://ftp.sra.ebi.ac.uk/vol1/fastq/DRR050/DRR050165/DRR050165.fastq.gz" TargetMode="External"/><Relationship Id="rId400" Type="http://schemas.openxmlformats.org/officeDocument/2006/relationships/hyperlink" Target="ftp://ftp.sra.ebi.ac.uk/vol1/fastq/SRR835/SRR835178/SRR835178.fastq.gz" TargetMode="External"/><Relationship Id="rId884" Type="http://schemas.openxmlformats.org/officeDocument/2006/relationships/hyperlink" Target="ftp://ftp.sra.ebi.ac.uk/vol1/fastq/SRR367/007/SRR3679547/SRR3679547_2.fastq.gz" TargetMode="External"/><Relationship Id="rId883" Type="http://schemas.openxmlformats.org/officeDocument/2006/relationships/hyperlink" Target="ftp://ftp.sra.ebi.ac.uk/vol1/fastq/SRR367/007/SRR3679547/SRR3679547_1.fastq.gz" TargetMode="External"/><Relationship Id="rId882" Type="http://schemas.openxmlformats.org/officeDocument/2006/relationships/hyperlink" Target="https://www.ncbi.nlm.nih.gov/pmc/articles/PMC5274700/" TargetMode="External"/><Relationship Id="rId881" Type="http://schemas.openxmlformats.org/officeDocument/2006/relationships/hyperlink" Target="https://www.ncbi.nlm.nih.gov/sra?linkname=bioproject_sra_all&amp;from_uid=326068" TargetMode="External"/><Relationship Id="rId877" Type="http://schemas.openxmlformats.org/officeDocument/2006/relationships/hyperlink" Target="ftp://ftp.sra.ebi.ac.uk/vol1/fastq/DRR050/DRR050166/DRR050166.fastq.gz" TargetMode="External"/><Relationship Id="rId876" Type="http://schemas.openxmlformats.org/officeDocument/2006/relationships/hyperlink" Target="https://www.nature.com/articles/srep22360" TargetMode="External"/><Relationship Id="rId875" Type="http://schemas.openxmlformats.org/officeDocument/2006/relationships/hyperlink" Target="https://www.ncbi.nlm.nih.gov/bioproject/PRJDB4416" TargetMode="External"/><Relationship Id="rId874" Type="http://schemas.openxmlformats.org/officeDocument/2006/relationships/hyperlink" Target="ftp://ftp.sra.ebi.ac.uk/vol1/fastq/DRR050/DRR050167/DRR050167.fastq.gz" TargetMode="External"/><Relationship Id="rId879" Type="http://schemas.openxmlformats.org/officeDocument/2006/relationships/hyperlink" Target="https://www.nature.com/articles/srep22360" TargetMode="External"/><Relationship Id="rId878" Type="http://schemas.openxmlformats.org/officeDocument/2006/relationships/hyperlink" Target="https://www.ncbi.nlm.nih.gov/bioproject/PRJDB4416" TargetMode="External"/><Relationship Id="rId873" Type="http://schemas.openxmlformats.org/officeDocument/2006/relationships/hyperlink" Target="https://www.nature.com/articles/srep22360" TargetMode="External"/><Relationship Id="rId872" Type="http://schemas.openxmlformats.org/officeDocument/2006/relationships/hyperlink" Target="https://www.ncbi.nlm.nih.gov/bioproject/PRJDB4416" TargetMode="External"/><Relationship Id="rId871" Type="http://schemas.openxmlformats.org/officeDocument/2006/relationships/hyperlink" Target="ftp://ftp.sra.ebi.ac.uk/vol1/fastq/ERR358/ERR358524/ERR358524.fastq.gz" TargetMode="External"/><Relationship Id="rId870" Type="http://schemas.openxmlformats.org/officeDocument/2006/relationships/hyperlink" Target="https://www.frontiersin.org/articles/10.3389/fphys.2015.00133/full" TargetMode="External"/><Relationship Id="rId829" Type="http://schemas.openxmlformats.org/officeDocument/2006/relationships/hyperlink" Target="ftp://ftp.sra.ebi.ac.uk/vol1/fastq/SRR726/SRR726542/SRR726542.fastq.gz" TargetMode="External"/><Relationship Id="rId828" Type="http://schemas.openxmlformats.org/officeDocument/2006/relationships/hyperlink" Target="https://www.ncbi.nlm.nih.gov/bioproject/189536" TargetMode="External"/><Relationship Id="rId827" Type="http://schemas.openxmlformats.org/officeDocument/2006/relationships/hyperlink" Target="ftp://ftp.sra.ebi.ac.uk/vol1/fastq/SRR836/SRR836192/SRR836192.fastq.gz" TargetMode="External"/><Relationship Id="rId822" Type="http://schemas.openxmlformats.org/officeDocument/2006/relationships/hyperlink" Target="https://www.ncbi.nlm.nih.gov/pmc/articles/PMC3678345/" TargetMode="External"/><Relationship Id="rId821" Type="http://schemas.openxmlformats.org/officeDocument/2006/relationships/hyperlink" Target="ftp://ftp.sra.ebi.ac.uk/vol1/fastq/SRR836/SRR836195/SRR836195.fastq.gz" TargetMode="External"/><Relationship Id="rId820" Type="http://schemas.openxmlformats.org/officeDocument/2006/relationships/hyperlink" Target="https://www.ncbi.nlm.nih.gov/pmc/articles/PMC3678345/" TargetMode="External"/><Relationship Id="rId826" Type="http://schemas.openxmlformats.org/officeDocument/2006/relationships/hyperlink" Target="https://www.ncbi.nlm.nih.gov/pmc/articles/PMC3678345/" TargetMode="External"/><Relationship Id="rId825" Type="http://schemas.openxmlformats.org/officeDocument/2006/relationships/hyperlink" Target="ftp://ftp.sra.ebi.ac.uk/vol1/fastq/SRR836/SRR836193/SRR836193.fastq.gz" TargetMode="External"/><Relationship Id="rId824" Type="http://schemas.openxmlformats.org/officeDocument/2006/relationships/hyperlink" Target="https://www.ncbi.nlm.nih.gov/pmc/articles/PMC3678345/" TargetMode="External"/><Relationship Id="rId823" Type="http://schemas.openxmlformats.org/officeDocument/2006/relationships/hyperlink" Target="ftp://ftp.sra.ebi.ac.uk/vol1/fastq/SRR836/SRR836194/SRR836194.fastq.gz" TargetMode="External"/><Relationship Id="rId819" Type="http://schemas.openxmlformats.org/officeDocument/2006/relationships/hyperlink" Target="ftp://ftp.sra.ebi.ac.uk/vol1/fastq/SRR836/SRR836196/SRR836196.fastq.gz" TargetMode="External"/><Relationship Id="rId818" Type="http://schemas.openxmlformats.org/officeDocument/2006/relationships/hyperlink" Target="https://www.ncbi.nlm.nih.gov/pmc/articles/PMC3678345/" TargetMode="External"/><Relationship Id="rId817" Type="http://schemas.openxmlformats.org/officeDocument/2006/relationships/hyperlink" Target="ftp://ftp.sra.ebi.ac.uk/vol1/fastq/SRR836/SRR836197/SRR836197.fastq.gz" TargetMode="External"/><Relationship Id="rId816" Type="http://schemas.openxmlformats.org/officeDocument/2006/relationships/hyperlink" Target="https://www.ncbi.nlm.nih.gov/pmc/articles/PMC3678345/" TargetMode="External"/><Relationship Id="rId811" Type="http://schemas.openxmlformats.org/officeDocument/2006/relationships/hyperlink" Target="ftp://ftp.sra.ebi.ac.uk/vol1/fastq/SRR372/SRR372787/SRR372787_2.fastq.gz" TargetMode="External"/><Relationship Id="rId810" Type="http://schemas.openxmlformats.org/officeDocument/2006/relationships/hyperlink" Target="ftp://ftp.sra.ebi.ac.uk/vol1/fastq/SRR372/SRR372787/SRR372787_1.fastq.gz" TargetMode="External"/><Relationship Id="rId815" Type="http://schemas.openxmlformats.org/officeDocument/2006/relationships/hyperlink" Target="ftp://ftp.sra.ebi.ac.uk/vol1/fastq/SRR836/SRR836198/SRR836198.fastq.gz" TargetMode="External"/><Relationship Id="rId814" Type="http://schemas.openxmlformats.org/officeDocument/2006/relationships/hyperlink" Target="https://www.ncbi.nlm.nih.gov/pmc/articles/PMC3678345/" TargetMode="External"/><Relationship Id="rId813" Type="http://schemas.openxmlformats.org/officeDocument/2006/relationships/hyperlink" Target="ftp://ftp.sra.ebi.ac.uk/vol1/fastq/SRR836/SRR836199/SRR836199.fastq.gz" TargetMode="External"/><Relationship Id="rId812" Type="http://schemas.openxmlformats.org/officeDocument/2006/relationships/hyperlink" Target="https://www.ncbi.nlm.nih.gov/pmc/articles/PMC3678345/" TargetMode="External"/><Relationship Id="rId849" Type="http://schemas.openxmlformats.org/officeDocument/2006/relationships/hyperlink" Target="http://joe.endocrinology-journals.org/content/222/2/229.long" TargetMode="External"/><Relationship Id="rId844" Type="http://schemas.openxmlformats.org/officeDocument/2006/relationships/hyperlink" Target="ftp://ftp.sra.ebi.ac.uk/vol1/fastq/SRR118/001/SRR1188151/SRR1188151.fastq.gz" TargetMode="External"/><Relationship Id="rId843" Type="http://schemas.openxmlformats.org/officeDocument/2006/relationships/hyperlink" Target="http://joe.endocrinology-journals.org/content/222/2/229.long" TargetMode="External"/><Relationship Id="rId842" Type="http://schemas.openxmlformats.org/officeDocument/2006/relationships/hyperlink" Target="https://www.ncbi.nlm.nih.gov/sra?linkname=bioproject_sra_all&amp;from_uid=241110" TargetMode="External"/><Relationship Id="rId841" Type="http://schemas.openxmlformats.org/officeDocument/2006/relationships/hyperlink" Target="ftp://ftp.sra.ebi.ac.uk/vol1/fastq/SRR118/006/SRR1188156/SRR1188156.fastq.gz" TargetMode="External"/><Relationship Id="rId848" Type="http://schemas.openxmlformats.org/officeDocument/2006/relationships/hyperlink" Target="https://www.ncbi.nlm.nih.gov/sra?linkname=bioproject_sra_all&amp;from_uid=241110" TargetMode="External"/><Relationship Id="rId847" Type="http://schemas.openxmlformats.org/officeDocument/2006/relationships/hyperlink" Target="ftp://ftp.sra.ebi.ac.uk/vol1/fastq/SRR118/000/SRR1188150/SRR1188150.fastq.gz" TargetMode="External"/><Relationship Id="rId846" Type="http://schemas.openxmlformats.org/officeDocument/2006/relationships/hyperlink" Target="http://joe.endocrinology-journals.org/content/222/2/229.long" TargetMode="External"/><Relationship Id="rId845" Type="http://schemas.openxmlformats.org/officeDocument/2006/relationships/hyperlink" Target="https://www.ncbi.nlm.nih.gov/sra?linkname=bioproject_sra_all&amp;from_uid=241110" TargetMode="External"/><Relationship Id="rId840" Type="http://schemas.openxmlformats.org/officeDocument/2006/relationships/hyperlink" Target="http://joe.endocrinology-journals.org/content/222/2/229.long" TargetMode="External"/><Relationship Id="rId839" Type="http://schemas.openxmlformats.org/officeDocument/2006/relationships/hyperlink" Target="https://www.ncbi.nlm.nih.gov/sra?linkname=bioproject_sra_all&amp;from_uid=241110" TargetMode="External"/><Relationship Id="rId838" Type="http://schemas.openxmlformats.org/officeDocument/2006/relationships/hyperlink" Target="ftp://ftp.sra.ebi.ac.uk/vol1/fastq/SRR118/007/SRR1188157/SRR1188157.fastq.gz" TargetMode="External"/><Relationship Id="rId833" Type="http://schemas.openxmlformats.org/officeDocument/2006/relationships/hyperlink" Target="https://www.ncbi.nlm.nih.gov/sra?linkname=bioproject_sra_all&amp;from_uid=241110" TargetMode="External"/><Relationship Id="rId832" Type="http://schemas.openxmlformats.org/officeDocument/2006/relationships/hyperlink" Target="ftp://ftp.sra.ebi.ac.uk/vol1/fastq/SRR118/009/SRR1188159/SRR1188159.fastq.gz" TargetMode="External"/><Relationship Id="rId831" Type="http://schemas.openxmlformats.org/officeDocument/2006/relationships/hyperlink" Target="http://joe.endocrinology-journals.org/content/222/2/229.long" TargetMode="External"/><Relationship Id="rId830" Type="http://schemas.openxmlformats.org/officeDocument/2006/relationships/hyperlink" Target="https://www.ncbi.nlm.nih.gov/sra?linkname=bioproject_sra_all&amp;from_uid=241110" TargetMode="External"/><Relationship Id="rId837" Type="http://schemas.openxmlformats.org/officeDocument/2006/relationships/hyperlink" Target="http://joe.endocrinology-journals.org/content/222/2/229.long" TargetMode="External"/><Relationship Id="rId836" Type="http://schemas.openxmlformats.org/officeDocument/2006/relationships/hyperlink" Target="https://www.ncbi.nlm.nih.gov/sra?linkname=bioproject_sra_all&amp;from_uid=241110" TargetMode="External"/><Relationship Id="rId835" Type="http://schemas.openxmlformats.org/officeDocument/2006/relationships/hyperlink" Target="ftp://ftp.sra.ebi.ac.uk/vol1/fastq/SRR118/008/SRR1188158/SRR1188158.fastq.gz" TargetMode="External"/><Relationship Id="rId834" Type="http://schemas.openxmlformats.org/officeDocument/2006/relationships/hyperlink" Target="http://joe.endocrinology-journals.org/content/222/2/229.long" TargetMode="External"/><Relationship Id="rId469" Type="http://schemas.openxmlformats.org/officeDocument/2006/relationships/hyperlink" Target="https://www.ncbi.nlm.nih.gov/bioproject/PRJNA198908" TargetMode="External"/><Relationship Id="rId468" Type="http://schemas.openxmlformats.org/officeDocument/2006/relationships/hyperlink" Target="https://www.ncbi.nlm.nih.gov/sra/SRX271956[accn]" TargetMode="External"/><Relationship Id="rId467" Type="http://schemas.openxmlformats.org/officeDocument/2006/relationships/hyperlink" Target="ftp://ftp.sra.ebi.ac.uk/vol1/fastq/SRR835/SRR835161/SRR835161_2.fastq.gz" TargetMode="External"/><Relationship Id="rId462" Type="http://schemas.openxmlformats.org/officeDocument/2006/relationships/hyperlink" Target="ftp://ftp.sra.ebi.ac.uk/vol1/fastq/SRR835/SRR835162/SRR835162_2.fastq.gz" TargetMode="External"/><Relationship Id="rId461" Type="http://schemas.openxmlformats.org/officeDocument/2006/relationships/hyperlink" Target="ftp://ftp.sra.ebi.ac.uk/vol1/fastq/SRR835/SRR835162/SRR835162_1.fastq.gz" TargetMode="External"/><Relationship Id="rId460" Type="http://schemas.openxmlformats.org/officeDocument/2006/relationships/hyperlink" Target="https://www.ncbi.nlm.nih.gov/pubmed?Db=pubmed&amp;DbFrom=bioproject&amp;Cmd=Link&amp;LinkName=bioproject_pubmed&amp;LinkReadableName=PubMed&amp;ordinalpos=1&amp;IdsFromResult=198908" TargetMode="External"/><Relationship Id="rId466" Type="http://schemas.openxmlformats.org/officeDocument/2006/relationships/hyperlink" Target="ftp://ftp.sra.ebi.ac.uk/vol1/fastq/SRR835/SRR835161/SRR835161_1.fastq.gz" TargetMode="External"/><Relationship Id="rId465" Type="http://schemas.openxmlformats.org/officeDocument/2006/relationships/hyperlink" Target="https://www.ncbi.nlm.nih.gov/pubmed?Db=pubmed&amp;DbFrom=bioproject&amp;Cmd=Link&amp;LinkName=bioproject_pubmed&amp;LinkReadableName=PubMed&amp;ordinalpos=1&amp;IdsFromResult=198908" TargetMode="External"/><Relationship Id="rId464" Type="http://schemas.openxmlformats.org/officeDocument/2006/relationships/hyperlink" Target="https://www.ncbi.nlm.nih.gov/bioproject/PRJNA198908" TargetMode="External"/><Relationship Id="rId463" Type="http://schemas.openxmlformats.org/officeDocument/2006/relationships/hyperlink" Target="https://www.ncbi.nlm.nih.gov/sra/SRX271957[accn]" TargetMode="External"/><Relationship Id="rId459" Type="http://schemas.openxmlformats.org/officeDocument/2006/relationships/hyperlink" Target="https://www.ncbi.nlm.nih.gov/bioproject/PRJNA198908" TargetMode="External"/><Relationship Id="rId458" Type="http://schemas.openxmlformats.org/officeDocument/2006/relationships/hyperlink" Target="ftp://ftp.sra.ebi.ac.uk/vol1/fastq/SRR835/SRR835163/SRR835163.fastq.gz" TargetMode="External"/><Relationship Id="rId457" Type="http://schemas.openxmlformats.org/officeDocument/2006/relationships/hyperlink" Target="https://www.ncbi.nlm.nih.gov/pubmed?Db=pubmed&amp;DbFrom=bioproject&amp;Cmd=Link&amp;LinkName=bioproject_pubmed&amp;LinkReadableName=PubMed&amp;ordinalpos=1&amp;IdsFromResult=198908" TargetMode="External"/><Relationship Id="rId456" Type="http://schemas.openxmlformats.org/officeDocument/2006/relationships/hyperlink" Target="https://www.ncbi.nlm.nih.gov/bioproject/PRJNA198908" TargetMode="External"/><Relationship Id="rId451" Type="http://schemas.openxmlformats.org/officeDocument/2006/relationships/hyperlink" Target="ftp://ftp.sra.ebi.ac.uk/vol1/fastq/SRR835/SRR835165/SRR835165.fastq.gz" TargetMode="External"/><Relationship Id="rId450" Type="http://schemas.openxmlformats.org/officeDocument/2006/relationships/hyperlink" Target="https://www.ncbi.nlm.nih.gov/pubmed?Db=pubmed&amp;DbFrom=bioproject&amp;Cmd=Link&amp;LinkName=bioproject_pubmed&amp;LinkReadableName=PubMed&amp;ordinalpos=1&amp;IdsFromResult=198908" TargetMode="External"/><Relationship Id="rId455" Type="http://schemas.openxmlformats.org/officeDocument/2006/relationships/hyperlink" Target="ftp://ftp.sra.ebi.ac.uk/vol1/fastq/SRR835/SRR835164/SRR835164.fastq.gz" TargetMode="External"/><Relationship Id="rId454" Type="http://schemas.openxmlformats.org/officeDocument/2006/relationships/hyperlink" Target="https://www.ncbi.nlm.nih.gov/pubmed?Db=pubmed&amp;DbFrom=bioproject&amp;Cmd=Link&amp;LinkName=bioproject_pubmed&amp;LinkReadableName=PubMed&amp;ordinalpos=1&amp;IdsFromResult=198908" TargetMode="External"/><Relationship Id="rId453" Type="http://schemas.openxmlformats.org/officeDocument/2006/relationships/hyperlink" Target="https://www.ncbi.nlm.nih.gov/bioproject/PRJNA198908" TargetMode="External"/><Relationship Id="rId452" Type="http://schemas.openxmlformats.org/officeDocument/2006/relationships/hyperlink" Target="https://www.ncbi.nlm.nih.gov/sra/SRX271960[accn]" TargetMode="External"/><Relationship Id="rId491" Type="http://schemas.openxmlformats.org/officeDocument/2006/relationships/hyperlink" Target="https://www.ncbi.nlm.nih.gov/bioproject/PRJNA198908" TargetMode="External"/><Relationship Id="rId490" Type="http://schemas.openxmlformats.org/officeDocument/2006/relationships/hyperlink" Target="https://www.ncbi.nlm.nih.gov/sra/SRX271950[accn]" TargetMode="External"/><Relationship Id="rId489" Type="http://schemas.openxmlformats.org/officeDocument/2006/relationships/hyperlink" Target="ftp://ftp.sra.ebi.ac.uk/vol1/fastq/SRR835/SRR835155/SRR835155.fastq.gz" TargetMode="External"/><Relationship Id="rId484" Type="http://schemas.openxmlformats.org/officeDocument/2006/relationships/hyperlink" Target="https://www.ncbi.nlm.nih.gov/pubmed?Db=pubmed&amp;DbFrom=bioproject&amp;Cmd=Link&amp;LinkName=bioproject_pubmed&amp;LinkReadableName=PubMed&amp;ordinalpos=1&amp;IdsFromResult=198908" TargetMode="External"/><Relationship Id="rId483" Type="http://schemas.openxmlformats.org/officeDocument/2006/relationships/hyperlink" Target="https://www.ncbi.nlm.nih.gov/bioproject/PRJNA198908" TargetMode="External"/><Relationship Id="rId482" Type="http://schemas.openxmlformats.org/officeDocument/2006/relationships/hyperlink" Target="https://www.ncbi.nlm.nih.gov/sra/SRX271952[accn]" TargetMode="External"/><Relationship Id="rId481" Type="http://schemas.openxmlformats.org/officeDocument/2006/relationships/hyperlink" Target="ftp://ftp.sra.ebi.ac.uk/vol1/fastq/SRR835/SRR835157/SRR835157.fastq.gz" TargetMode="External"/><Relationship Id="rId488" Type="http://schemas.openxmlformats.org/officeDocument/2006/relationships/hyperlink" Target="https://www.ncbi.nlm.nih.gov/pubmed?Db=pubmed&amp;DbFrom=bioproject&amp;Cmd=Link&amp;LinkName=bioproject_pubmed&amp;LinkReadableName=PubMed&amp;ordinalpos=1&amp;IdsFromResult=198908" TargetMode="External"/><Relationship Id="rId487" Type="http://schemas.openxmlformats.org/officeDocument/2006/relationships/hyperlink" Target="https://www.ncbi.nlm.nih.gov/bioproject/PRJNA198908" TargetMode="External"/><Relationship Id="rId486" Type="http://schemas.openxmlformats.org/officeDocument/2006/relationships/hyperlink" Target="https://www.ncbi.nlm.nih.gov/sra/SRX271951[accn]" TargetMode="External"/><Relationship Id="rId485" Type="http://schemas.openxmlformats.org/officeDocument/2006/relationships/hyperlink" Target="ftp://ftp.sra.ebi.ac.uk/vol1/fastq/SRR835/SRR835156/SRR835156.fastq.gz" TargetMode="External"/><Relationship Id="rId480" Type="http://schemas.openxmlformats.org/officeDocument/2006/relationships/hyperlink" Target="https://www.ncbi.nlm.nih.gov/pubmed?Db=pubmed&amp;DbFrom=bioproject&amp;Cmd=Link&amp;LinkName=bioproject_pubmed&amp;LinkReadableName=PubMed&amp;ordinalpos=1&amp;IdsFromResult=198908" TargetMode="External"/><Relationship Id="rId479" Type="http://schemas.openxmlformats.org/officeDocument/2006/relationships/hyperlink" Target="https://www.ncbi.nlm.nih.gov/bioproject/PRJNA198908" TargetMode="External"/><Relationship Id="rId478" Type="http://schemas.openxmlformats.org/officeDocument/2006/relationships/hyperlink" Target="ftp://ftp.sra.ebi.ac.uk/vol1/fastq/SRR835/SRR835158/SRR835158.fastq.gz" TargetMode="External"/><Relationship Id="rId473" Type="http://schemas.openxmlformats.org/officeDocument/2006/relationships/hyperlink" Target="https://www.ncbi.nlm.nih.gov/bioproject/PRJNA198908" TargetMode="External"/><Relationship Id="rId472" Type="http://schemas.openxmlformats.org/officeDocument/2006/relationships/hyperlink" Target="https://www.ncbi.nlm.nih.gov/sra/SRX271955[accn]" TargetMode="External"/><Relationship Id="rId471" Type="http://schemas.openxmlformats.org/officeDocument/2006/relationships/hyperlink" Target="ftp://ftp.sra.ebi.ac.uk/vol1/fastq/SRR835/SRR835160/SRR835160.fastq.gz" TargetMode="External"/><Relationship Id="rId470" Type="http://schemas.openxmlformats.org/officeDocument/2006/relationships/hyperlink" Target="https://www.ncbi.nlm.nih.gov/pubmed?Db=pubmed&amp;DbFrom=bioproject&amp;Cmd=Link&amp;LinkName=bioproject_pubmed&amp;LinkReadableName=PubMed&amp;ordinalpos=1&amp;IdsFromResult=198908" TargetMode="External"/><Relationship Id="rId477" Type="http://schemas.openxmlformats.org/officeDocument/2006/relationships/hyperlink" Target="https://www.ncbi.nlm.nih.gov/pubmed?Db=pubmed&amp;DbFrom=bioproject&amp;Cmd=Link&amp;LinkName=bioproject_pubmed&amp;LinkReadableName=PubMed&amp;ordinalpos=1&amp;IdsFromResult=198908" TargetMode="External"/><Relationship Id="rId476" Type="http://schemas.openxmlformats.org/officeDocument/2006/relationships/hyperlink" Target="https://www.ncbi.nlm.nih.gov/bioproject/PRJNA198908" TargetMode="External"/><Relationship Id="rId475" Type="http://schemas.openxmlformats.org/officeDocument/2006/relationships/hyperlink" Target="ftp://ftp.sra.ebi.ac.uk/vol1/fastq/SRR835/SRR835159/SRR835159.fastq.gz" TargetMode="External"/><Relationship Id="rId474" Type="http://schemas.openxmlformats.org/officeDocument/2006/relationships/hyperlink" Target="https://www.ncbi.nlm.nih.gov/pubmed?Db=pubmed&amp;DbFrom=bioproject&amp;Cmd=Link&amp;LinkName=bioproject_pubmed&amp;LinkReadableName=PubMed&amp;ordinalpos=1&amp;IdsFromResult=198908" TargetMode="External"/><Relationship Id="rId426" Type="http://schemas.openxmlformats.org/officeDocument/2006/relationships/hyperlink" Target="https://www.ncbi.nlm.nih.gov/pubmed?Db=pubmed&amp;DbFrom=bioproject&amp;Cmd=Link&amp;LinkName=bioproject_pubmed&amp;LinkReadableName=PubMed&amp;ordinalpos=1&amp;IdsFromResult=198908" TargetMode="External"/><Relationship Id="rId425" Type="http://schemas.openxmlformats.org/officeDocument/2006/relationships/hyperlink" Target="https://www.ncbi.nlm.nih.gov/bioproject/PRJNA198908" TargetMode="External"/><Relationship Id="rId424" Type="http://schemas.openxmlformats.org/officeDocument/2006/relationships/hyperlink" Target="https://www.ncbi.nlm.nih.gov/sra/SRX271967[accn]" TargetMode="External"/><Relationship Id="rId423" Type="http://schemas.openxmlformats.org/officeDocument/2006/relationships/hyperlink" Target="ftp://ftp.sra.ebi.ac.uk/vol1/fastq/SRR835/SRR835172/SRR835172.fastq.gz" TargetMode="External"/><Relationship Id="rId429" Type="http://schemas.openxmlformats.org/officeDocument/2006/relationships/hyperlink" Target="https://www.ncbi.nlm.nih.gov/bioproject/PRJNA198908" TargetMode="External"/><Relationship Id="rId428" Type="http://schemas.openxmlformats.org/officeDocument/2006/relationships/hyperlink" Target="https://www.ncbi.nlm.nih.gov/sra/SRX271966[accn]" TargetMode="External"/><Relationship Id="rId427" Type="http://schemas.openxmlformats.org/officeDocument/2006/relationships/hyperlink" Target="ftp://ftp.sra.ebi.ac.uk/vol1/fastq/SRR835/SRR835171/SRR835171.fastq.gz" TargetMode="External"/><Relationship Id="rId422" Type="http://schemas.openxmlformats.org/officeDocument/2006/relationships/hyperlink" Target="https://www.ncbi.nlm.nih.gov/pubmed?Db=pubmed&amp;DbFrom=bioproject&amp;Cmd=Link&amp;LinkName=bioproject_pubmed&amp;LinkReadableName=PubMed&amp;ordinalpos=1&amp;IdsFromResult=198908" TargetMode="External"/><Relationship Id="rId421" Type="http://schemas.openxmlformats.org/officeDocument/2006/relationships/hyperlink" Target="https://www.ncbi.nlm.nih.gov/bioproject/PRJNA198908" TargetMode="External"/><Relationship Id="rId420" Type="http://schemas.openxmlformats.org/officeDocument/2006/relationships/hyperlink" Target="https://www.ncbi.nlm.nih.gov/sra/SRX271968[accn]" TargetMode="External"/><Relationship Id="rId415" Type="http://schemas.openxmlformats.org/officeDocument/2006/relationships/hyperlink" Target="ftp://ftp.sra.ebi.ac.uk/vol1/fastq/SRR835/SRR835174/SRR835174.fastq.gz" TargetMode="External"/><Relationship Id="rId899" Type="http://schemas.openxmlformats.org/officeDocument/2006/relationships/hyperlink" Target="ftp://ftp.sra.ebi.ac.uk/vol1/fastq/SRR367/008/SRR3679528/SRR3679528_1.fastq.gz" TargetMode="External"/><Relationship Id="rId414" Type="http://schemas.openxmlformats.org/officeDocument/2006/relationships/hyperlink" Target="https://www.ncbi.nlm.nih.gov/pubmed?Db=pubmed&amp;DbFrom=bioproject&amp;Cmd=Link&amp;LinkName=bioproject_pubmed&amp;LinkReadableName=PubMed&amp;ordinalpos=1&amp;IdsFromResult=198908" TargetMode="External"/><Relationship Id="rId898" Type="http://schemas.openxmlformats.org/officeDocument/2006/relationships/hyperlink" Target="https://www.ncbi.nlm.nih.gov/pmc/articles/PMC5274700/" TargetMode="External"/><Relationship Id="rId413" Type="http://schemas.openxmlformats.org/officeDocument/2006/relationships/hyperlink" Target="https://www.ncbi.nlm.nih.gov/bioproject/PRJNA198908" TargetMode="External"/><Relationship Id="rId897" Type="http://schemas.openxmlformats.org/officeDocument/2006/relationships/hyperlink" Target="https://www.ncbi.nlm.nih.gov/sra?linkname=bioproject_sra_all&amp;from_uid=326068" TargetMode="External"/><Relationship Id="rId412" Type="http://schemas.openxmlformats.org/officeDocument/2006/relationships/hyperlink" Target="https://www.ncbi.nlm.nih.gov/sra/SRX271970[accn]" TargetMode="External"/><Relationship Id="rId896" Type="http://schemas.openxmlformats.org/officeDocument/2006/relationships/hyperlink" Target="ftp://ftp.sra.ebi.ac.uk/vol1/fastq/SRR367/009/SRR3679529/SRR3679529_2.fastq.gz" TargetMode="External"/><Relationship Id="rId419" Type="http://schemas.openxmlformats.org/officeDocument/2006/relationships/hyperlink" Target="ftp://ftp.sra.ebi.ac.uk/vol1/fastq/SRR835/SRR835173/SRR835173.fastq.gz" TargetMode="External"/><Relationship Id="rId418" Type="http://schemas.openxmlformats.org/officeDocument/2006/relationships/hyperlink" Target="https://www.ncbi.nlm.nih.gov/pubmed?Db=pubmed&amp;DbFrom=bioproject&amp;Cmd=Link&amp;LinkName=bioproject_pubmed&amp;LinkReadableName=PubMed&amp;ordinalpos=1&amp;IdsFromResult=198908" TargetMode="External"/><Relationship Id="rId417" Type="http://schemas.openxmlformats.org/officeDocument/2006/relationships/hyperlink" Target="https://www.ncbi.nlm.nih.gov/bioproject/PRJNA198908" TargetMode="External"/><Relationship Id="rId416" Type="http://schemas.openxmlformats.org/officeDocument/2006/relationships/hyperlink" Target="https://www.ncbi.nlm.nih.gov/sra/SRX271969[accn]" TargetMode="External"/><Relationship Id="rId891" Type="http://schemas.openxmlformats.org/officeDocument/2006/relationships/hyperlink" Target="ftp://ftp.sra.ebi.ac.uk/vol1/fastq/SRR367/005/SRR3679545/SRR3679545_1.fastq.gz" TargetMode="External"/><Relationship Id="rId890" Type="http://schemas.openxmlformats.org/officeDocument/2006/relationships/hyperlink" Target="https://www.ncbi.nlm.nih.gov/pmc/articles/PMC5274700/" TargetMode="External"/><Relationship Id="rId411" Type="http://schemas.openxmlformats.org/officeDocument/2006/relationships/hyperlink" Target="ftp://ftp.sra.ebi.ac.uk/vol1/fastq/SRR835/SRR835175/SRR835175.fastq.gz" TargetMode="External"/><Relationship Id="rId895" Type="http://schemas.openxmlformats.org/officeDocument/2006/relationships/hyperlink" Target="ftp://ftp.sra.ebi.ac.uk/vol1/fastq/SRR367/009/SRR3679529/SRR3679529_1.fastq.gz" TargetMode="External"/><Relationship Id="rId410" Type="http://schemas.openxmlformats.org/officeDocument/2006/relationships/hyperlink" Target="https://www.ncbi.nlm.nih.gov/pubmed?Db=pubmed&amp;DbFrom=bioproject&amp;Cmd=Link&amp;LinkName=bioproject_pubmed&amp;LinkReadableName=PubMed&amp;ordinalpos=1&amp;IdsFromResult=198908" TargetMode="External"/><Relationship Id="rId894" Type="http://schemas.openxmlformats.org/officeDocument/2006/relationships/hyperlink" Target="https://www.ncbi.nlm.nih.gov/pmc/articles/PMC5274700/" TargetMode="External"/><Relationship Id="rId893" Type="http://schemas.openxmlformats.org/officeDocument/2006/relationships/hyperlink" Target="https://www.ncbi.nlm.nih.gov/sra?linkname=bioproject_sra_all&amp;from_uid=326068" TargetMode="External"/><Relationship Id="rId892" Type="http://schemas.openxmlformats.org/officeDocument/2006/relationships/hyperlink" Target="ftp://ftp.sra.ebi.ac.uk/vol1/fastq/SRR367/005/SRR3679545/SRR3679545_2.fastq.gz" TargetMode="External"/><Relationship Id="rId448" Type="http://schemas.openxmlformats.org/officeDocument/2006/relationships/hyperlink" Target="https://www.ncbi.nlm.nih.gov/sra/SRX271961[accn]" TargetMode="External"/><Relationship Id="rId447" Type="http://schemas.openxmlformats.org/officeDocument/2006/relationships/hyperlink" Target="ftp://ftp.sra.ebi.ac.uk/vol1/fastq/SRR835/SRR835166/SRR835166.fastq.gz" TargetMode="External"/><Relationship Id="rId446" Type="http://schemas.openxmlformats.org/officeDocument/2006/relationships/hyperlink" Target="https://www.ncbi.nlm.nih.gov/pubmed?Db=pubmed&amp;DbFrom=bioproject&amp;Cmd=Link&amp;LinkName=bioproject_pubmed&amp;LinkReadableName=PubMed&amp;ordinalpos=1&amp;IdsFromResult=198908" TargetMode="External"/><Relationship Id="rId445" Type="http://schemas.openxmlformats.org/officeDocument/2006/relationships/hyperlink" Target="https://www.ncbi.nlm.nih.gov/bioproject/PRJNA198908" TargetMode="External"/><Relationship Id="rId449" Type="http://schemas.openxmlformats.org/officeDocument/2006/relationships/hyperlink" Target="https://www.ncbi.nlm.nih.gov/bioproject/PRJNA198908" TargetMode="External"/><Relationship Id="rId440" Type="http://schemas.openxmlformats.org/officeDocument/2006/relationships/hyperlink" Target="https://www.ncbi.nlm.nih.gov/sra/SRX271963[accn]" TargetMode="External"/><Relationship Id="rId444" Type="http://schemas.openxmlformats.org/officeDocument/2006/relationships/hyperlink" Target="https://www.ncbi.nlm.nih.gov/sra/SRX271962[accn]" TargetMode="External"/><Relationship Id="rId443" Type="http://schemas.openxmlformats.org/officeDocument/2006/relationships/hyperlink" Target="ftp://ftp.sra.ebi.ac.uk/vol1/fastq/SRR835/SRR835167/SRR835167.fastq.gz" TargetMode="External"/><Relationship Id="rId442" Type="http://schemas.openxmlformats.org/officeDocument/2006/relationships/hyperlink" Target="https://www.ncbi.nlm.nih.gov/pubmed?Db=pubmed&amp;DbFrom=bioproject&amp;Cmd=Link&amp;LinkName=bioproject_pubmed&amp;LinkReadableName=PubMed&amp;ordinalpos=1&amp;IdsFromResult=198908" TargetMode="External"/><Relationship Id="rId441" Type="http://schemas.openxmlformats.org/officeDocument/2006/relationships/hyperlink" Target="https://www.ncbi.nlm.nih.gov/bioproject/PRJNA198908" TargetMode="External"/><Relationship Id="rId437" Type="http://schemas.openxmlformats.org/officeDocument/2006/relationships/hyperlink" Target="https://www.ncbi.nlm.nih.gov/bioproject/PRJNA198908" TargetMode="External"/><Relationship Id="rId436" Type="http://schemas.openxmlformats.org/officeDocument/2006/relationships/hyperlink" Target="https://www.ncbi.nlm.nih.gov/sra/SRX271964[accn]" TargetMode="External"/><Relationship Id="rId435" Type="http://schemas.openxmlformats.org/officeDocument/2006/relationships/hyperlink" Target="ftp://ftp.sra.ebi.ac.uk/vol1/fastq/SRR835/SRR835169/SRR835169.fastq.gz" TargetMode="External"/><Relationship Id="rId434" Type="http://schemas.openxmlformats.org/officeDocument/2006/relationships/hyperlink" Target="https://www.ncbi.nlm.nih.gov/pubmed?Db=pubmed&amp;DbFrom=bioproject&amp;Cmd=Link&amp;LinkName=bioproject_pubmed&amp;LinkReadableName=PubMed&amp;ordinalpos=1&amp;IdsFromResult=198908" TargetMode="External"/><Relationship Id="rId439" Type="http://schemas.openxmlformats.org/officeDocument/2006/relationships/hyperlink" Target="ftp://ftp.sra.ebi.ac.uk/vol1/fastq/SRR835/SRR835168/SRR835168.fastq.gz" TargetMode="External"/><Relationship Id="rId438" Type="http://schemas.openxmlformats.org/officeDocument/2006/relationships/hyperlink" Target="https://www.ncbi.nlm.nih.gov/pubmed?Db=pubmed&amp;DbFrom=bioproject&amp;Cmd=Link&amp;LinkName=bioproject_pubmed&amp;LinkReadableName=PubMed&amp;ordinalpos=1&amp;IdsFromResult=198908" TargetMode="External"/><Relationship Id="rId433" Type="http://schemas.openxmlformats.org/officeDocument/2006/relationships/hyperlink" Target="https://www.ncbi.nlm.nih.gov/bioproject/PRJNA198908" TargetMode="External"/><Relationship Id="rId432" Type="http://schemas.openxmlformats.org/officeDocument/2006/relationships/hyperlink" Target="https://www.ncbi.nlm.nih.gov/sra/SRX271965[accn]" TargetMode="External"/><Relationship Id="rId431" Type="http://schemas.openxmlformats.org/officeDocument/2006/relationships/hyperlink" Target="ftp://ftp.sra.ebi.ac.uk/vol1/fastq/SRR835/SRR835170/SRR835170.fastq.gz" TargetMode="External"/><Relationship Id="rId430" Type="http://schemas.openxmlformats.org/officeDocument/2006/relationships/hyperlink" Target="https://www.ncbi.nlm.nih.gov/pubmed?Db=pubmed&amp;DbFrom=bioproject&amp;Cmd=Link&amp;LinkName=bioproject_pubmed&amp;LinkReadableName=PubMed&amp;ordinalpos=1&amp;IdsFromResult=198908"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ftp://ftp.sra.ebi.ac.uk/vol1/fastq/ERR830/ERR830284/ERR830284_1.fastq.gz" TargetMode="External"/><Relationship Id="rId391" Type="http://schemas.openxmlformats.org/officeDocument/2006/relationships/hyperlink" Target="https://www.ncbi.nlm.nih.gov/pmc/articles/PMC5690287/" TargetMode="External"/><Relationship Id="rId390" Type="http://schemas.openxmlformats.org/officeDocument/2006/relationships/hyperlink" Target="ftp://ftp.sra.ebi.ac.uk/vol1/fastq/ERR830/ERR830285/ERR830285_2.fastq.gz" TargetMode="External"/><Relationship Id="rId1" Type="http://schemas.openxmlformats.org/officeDocument/2006/relationships/hyperlink" Target="https://www.ebi.ac.uk/ena/data/view/PRJNA285816" TargetMode="External"/><Relationship Id="rId2" Type="http://schemas.openxmlformats.org/officeDocument/2006/relationships/hyperlink" Target="https://www.ncbi.nlm.nih.gov/pmc/articles/PMC4614985/" TargetMode="External"/><Relationship Id="rId3" Type="http://schemas.openxmlformats.org/officeDocument/2006/relationships/hyperlink" Target="ftp://ftp.sra.ebi.ac.uk/vol1/fastq/SRR205/002/SRR2050892/SRR2050892.fastq.gz" TargetMode="External"/><Relationship Id="rId4" Type="http://schemas.openxmlformats.org/officeDocument/2006/relationships/hyperlink" Target="https://www.ebi.ac.uk/ena/data/view/PRJNA285816" TargetMode="External"/><Relationship Id="rId9" Type="http://schemas.openxmlformats.org/officeDocument/2006/relationships/hyperlink" Target="ftp://ftp.sra.ebi.ac.uk/vol1/fastq/SRR205/000/SRR2051090/SRR2051090.fastq.gz" TargetMode="External"/><Relationship Id="rId385" Type="http://schemas.openxmlformats.org/officeDocument/2006/relationships/hyperlink" Target="https://www.ncbi.nlm.nih.gov/pmc/articles/PMC5690287/" TargetMode="External"/><Relationship Id="rId384" Type="http://schemas.openxmlformats.org/officeDocument/2006/relationships/hyperlink" Target="ftp://ftp.sra.ebi.ac.uk/vol1/fastq/ERR830/ERR830287/ERR830287_2.fastq.gz" TargetMode="External"/><Relationship Id="rId383" Type="http://schemas.openxmlformats.org/officeDocument/2006/relationships/hyperlink" Target="ftp://ftp.sra.ebi.ac.uk/vol1/fastq/ERR830/ERR830287/ERR830287_1.fastq.gz" TargetMode="External"/><Relationship Id="rId382" Type="http://schemas.openxmlformats.org/officeDocument/2006/relationships/hyperlink" Target="https://www.ncbi.nlm.nih.gov/pmc/articles/PMC5690287/" TargetMode="External"/><Relationship Id="rId5" Type="http://schemas.openxmlformats.org/officeDocument/2006/relationships/hyperlink" Target="https://www.ncbi.nlm.nih.gov/pmc/articles/PMC4614985/" TargetMode="External"/><Relationship Id="rId389" Type="http://schemas.openxmlformats.org/officeDocument/2006/relationships/hyperlink" Target="ftp://ftp.sra.ebi.ac.uk/vol1/fastq/ERR830/ERR830285/ERR830285_1.fastq.gz" TargetMode="External"/><Relationship Id="rId6" Type="http://schemas.openxmlformats.org/officeDocument/2006/relationships/hyperlink" Target="ftp://ftp.sra.ebi.ac.uk/vol1/fastq/SRR205/004/SRR2050894/SRR2050894.fastq.gz" TargetMode="External"/><Relationship Id="rId388" Type="http://schemas.openxmlformats.org/officeDocument/2006/relationships/hyperlink" Target="https://www.ncbi.nlm.nih.gov/pmc/articles/PMC5690287/" TargetMode="External"/><Relationship Id="rId7" Type="http://schemas.openxmlformats.org/officeDocument/2006/relationships/hyperlink" Target="https://www.ebi.ac.uk/ena/data/view/PRJNA285816" TargetMode="External"/><Relationship Id="rId387" Type="http://schemas.openxmlformats.org/officeDocument/2006/relationships/hyperlink" Target="ftp://ftp.sra.ebi.ac.uk/vol1/fastq/ERR830/ERR830286/ERR830286_2.fastq.gz" TargetMode="External"/><Relationship Id="rId8" Type="http://schemas.openxmlformats.org/officeDocument/2006/relationships/hyperlink" Target="https://www.ncbi.nlm.nih.gov/pmc/articles/PMC4614985/" TargetMode="External"/><Relationship Id="rId386" Type="http://schemas.openxmlformats.org/officeDocument/2006/relationships/hyperlink" Target="ftp://ftp.sra.ebi.ac.uk/vol1/fastq/ERR830/ERR830286/ERR830286_1.fastq.gz" TargetMode="External"/><Relationship Id="rId381" Type="http://schemas.openxmlformats.org/officeDocument/2006/relationships/hyperlink" Target="ftp://ftp.sra.ebi.ac.uk/vol1/fastq/ERR830/ERR830288/ERR830288_2.fastq.gz" TargetMode="External"/><Relationship Id="rId380" Type="http://schemas.openxmlformats.org/officeDocument/2006/relationships/hyperlink" Target="ftp://ftp.sra.ebi.ac.uk/vol1/fastq/ERR830/ERR830288/ERR830288_1.fastq.gz" TargetMode="External"/><Relationship Id="rId379" Type="http://schemas.openxmlformats.org/officeDocument/2006/relationships/hyperlink" Target="https://www.ncbi.nlm.nih.gov/pmc/articles/PMC5690287/" TargetMode="External"/><Relationship Id="rId374" Type="http://schemas.openxmlformats.org/officeDocument/2006/relationships/hyperlink" Target="ftp://ftp.sra.ebi.ac.uk/vol1/fastq/ERR830/ERR830290/ERR830290_1.fastq.gz" TargetMode="External"/><Relationship Id="rId373" Type="http://schemas.openxmlformats.org/officeDocument/2006/relationships/hyperlink" Target="https://www.ncbi.nlm.nih.gov/pmc/articles/PMC5690287/" TargetMode="External"/><Relationship Id="rId372" Type="http://schemas.openxmlformats.org/officeDocument/2006/relationships/hyperlink" Target="ftp://ftp.sra.ebi.ac.uk/vol1/fastq/ERR830/ERR830291/ERR830291_2.fastq.gz" TargetMode="External"/><Relationship Id="rId371" Type="http://schemas.openxmlformats.org/officeDocument/2006/relationships/hyperlink" Target="ftp://ftp.sra.ebi.ac.uk/vol1/fastq/ERR830/ERR830291/ERR830291_1.fastq.gz" TargetMode="External"/><Relationship Id="rId378" Type="http://schemas.openxmlformats.org/officeDocument/2006/relationships/hyperlink" Target="ftp://ftp.sra.ebi.ac.uk/vol1/fastq/ERR830/ERR830289/ERR830289_2.fastq.gz" TargetMode="External"/><Relationship Id="rId377" Type="http://schemas.openxmlformats.org/officeDocument/2006/relationships/hyperlink" Target="ftp://ftp.sra.ebi.ac.uk/vol1/fastq/ERR830/ERR830289/ERR830289_1.fastq.gz" TargetMode="External"/><Relationship Id="rId376" Type="http://schemas.openxmlformats.org/officeDocument/2006/relationships/hyperlink" Target="https://www.ncbi.nlm.nih.gov/pmc/articles/PMC5690287/" TargetMode="External"/><Relationship Id="rId375" Type="http://schemas.openxmlformats.org/officeDocument/2006/relationships/hyperlink" Target="ftp://ftp.sra.ebi.ac.uk/vol1/fastq/ERR830/ERR830290/ERR830290_2.fastq.gz" TargetMode="External"/><Relationship Id="rId396" Type="http://schemas.openxmlformats.org/officeDocument/2006/relationships/hyperlink" Target="ftp://ftp.sra.ebi.ac.uk/vol1/fastq/ERR830/ERR830283/ERR830283_2.fastq.gz" TargetMode="External"/><Relationship Id="rId395" Type="http://schemas.openxmlformats.org/officeDocument/2006/relationships/hyperlink" Target="ftp://ftp.sra.ebi.ac.uk/vol1/fastq/ERR830/ERR830283/ERR830283_1.fastq.gz" TargetMode="External"/><Relationship Id="rId394" Type="http://schemas.openxmlformats.org/officeDocument/2006/relationships/hyperlink" Target="https://www.ncbi.nlm.nih.gov/pmc/articles/PMC5690287/" TargetMode="External"/><Relationship Id="rId393" Type="http://schemas.openxmlformats.org/officeDocument/2006/relationships/hyperlink" Target="ftp://ftp.sra.ebi.ac.uk/vol1/fastq/ERR830/ERR830284/ERR830284_2.fastq.gz" TargetMode="External"/><Relationship Id="rId399" Type="http://schemas.openxmlformats.org/officeDocument/2006/relationships/hyperlink" Target="ftp://ftp.sra.ebi.ac.uk/vol1/fastq/ERR830/ERR830282/ERR830282_2.fastq.gz" TargetMode="External"/><Relationship Id="rId398" Type="http://schemas.openxmlformats.org/officeDocument/2006/relationships/hyperlink" Target="ftp://ftp.sra.ebi.ac.uk/vol1/fastq/ERR830/ERR830282/ERR830282_1.fastq.gz" TargetMode="External"/><Relationship Id="rId397" Type="http://schemas.openxmlformats.org/officeDocument/2006/relationships/hyperlink" Target="https://www.ncbi.nlm.nih.gov/pmc/articles/PMC5690287/" TargetMode="External"/><Relationship Id="rId40" Type="http://schemas.openxmlformats.org/officeDocument/2006/relationships/hyperlink" Target="https://trace.ncbi.nlm.nih.gov/Traces/sra/?run=SRR1035982" TargetMode="External"/><Relationship Id="rId42" Type="http://schemas.openxmlformats.org/officeDocument/2006/relationships/hyperlink" Target="https://www.ncbi.nlm.nih.gov/pubmed/25266257" TargetMode="External"/><Relationship Id="rId41" Type="http://schemas.openxmlformats.org/officeDocument/2006/relationships/hyperlink" Target="https://www.ncbi.nlm.nih.gov/sra?linkname=bioproject_sra_all&amp;from_uid=229539" TargetMode="External"/><Relationship Id="rId44" Type="http://schemas.openxmlformats.org/officeDocument/2006/relationships/hyperlink" Target="https://trace.ncbi.nlm.nih.gov/Traces/sra/?run=SRR1035981" TargetMode="External"/><Relationship Id="rId43" Type="http://schemas.openxmlformats.org/officeDocument/2006/relationships/hyperlink" Target="ftp://ftp.sra.ebi.ac.uk/vol1/fastq/SRR103/002/SRR1035982/SRR1035982.fastq.gz" TargetMode="External"/><Relationship Id="rId46" Type="http://schemas.openxmlformats.org/officeDocument/2006/relationships/hyperlink" Target="https://www.ncbi.nlm.nih.gov/pubmed/25266257" TargetMode="External"/><Relationship Id="rId45" Type="http://schemas.openxmlformats.org/officeDocument/2006/relationships/hyperlink" Target="https://www.ncbi.nlm.nih.gov/sra?linkname=bioproject_sra_all&amp;from_uid=229539" TargetMode="External"/><Relationship Id="rId48" Type="http://schemas.openxmlformats.org/officeDocument/2006/relationships/hyperlink" Target="https://trace.ncbi.nlm.nih.gov/Traces/sra/?run=SRR1035980" TargetMode="External"/><Relationship Id="rId47" Type="http://schemas.openxmlformats.org/officeDocument/2006/relationships/hyperlink" Target="ftp://ftp.sra.ebi.ac.uk/vol1/fastq/SRR103/001/SRR1035981/SRR1035981.fastq.gz" TargetMode="External"/><Relationship Id="rId49" Type="http://schemas.openxmlformats.org/officeDocument/2006/relationships/hyperlink" Target="https://www.ncbi.nlm.nih.gov/sra?linkname=bioproject_sra_all&amp;from_uid=229539" TargetMode="External"/><Relationship Id="rId31" Type="http://schemas.openxmlformats.org/officeDocument/2006/relationships/hyperlink" Target="ftp://ftp.sra.ebi.ac.uk/vol1/fastq/SRR681/006/SRR6811816/SRR6811816_1.fastq.gz" TargetMode="External"/><Relationship Id="rId30" Type="http://schemas.openxmlformats.org/officeDocument/2006/relationships/hyperlink" Target="https://www.ncbi.nlm.nih.gov/pubmed?Db=pubmed&amp;DbFrom=bioproject&amp;Cmd=Link&amp;LinkName=bioproject_pubmed&amp;LinkReadableName=PubMed&amp;ordinalpos=1&amp;IdsFromResult=415636" TargetMode="External"/><Relationship Id="rId33" Type="http://schemas.openxmlformats.org/officeDocument/2006/relationships/hyperlink" Target="https://www.ncbi.nlm.nih.gov/sra?linkname=bioproject_sra_all&amp;from_uid=229539" TargetMode="External"/><Relationship Id="rId32" Type="http://schemas.openxmlformats.org/officeDocument/2006/relationships/hyperlink" Target="ftp://ftp.sra.ebi.ac.uk/vol1/fastq/SRR681/006/SRR6811816/SRR6811816_2.fastq.gz" TargetMode="External"/><Relationship Id="rId35" Type="http://schemas.openxmlformats.org/officeDocument/2006/relationships/hyperlink" Target="ftp://ftp.sra.ebi.ac.uk/vol1/fastq/SRR103/004/SRR1035984/SRR1035984.fastq.gz" TargetMode="External"/><Relationship Id="rId34" Type="http://schemas.openxmlformats.org/officeDocument/2006/relationships/hyperlink" Target="https://www.ncbi.nlm.nih.gov/pubmed/25266257" TargetMode="External"/><Relationship Id="rId37" Type="http://schemas.openxmlformats.org/officeDocument/2006/relationships/hyperlink" Target="https://www.ncbi.nlm.nih.gov/sra?linkname=bioproject_sra_all&amp;from_uid=229539" TargetMode="External"/><Relationship Id="rId36" Type="http://schemas.openxmlformats.org/officeDocument/2006/relationships/hyperlink" Target="https://trace.ncbi.nlm.nih.gov/Traces/sra/?run=SRR1035983" TargetMode="External"/><Relationship Id="rId39" Type="http://schemas.openxmlformats.org/officeDocument/2006/relationships/hyperlink" Target="ftp://ftp.sra.ebi.ac.uk/vol1/fastq/SRR103/003/SRR1035983/SRR1035983.fastq.gz" TargetMode="External"/><Relationship Id="rId38" Type="http://schemas.openxmlformats.org/officeDocument/2006/relationships/hyperlink" Target="https://www.ncbi.nlm.nih.gov/pubmed/25266257" TargetMode="External"/><Relationship Id="rId20" Type="http://schemas.openxmlformats.org/officeDocument/2006/relationships/hyperlink" Target="ftp://ftp.sra.ebi.ac.uk/vol1/fastq/SRR681/009/SRR6811829/SRR6811829_2.fastq.gz" TargetMode="External"/><Relationship Id="rId22" Type="http://schemas.openxmlformats.org/officeDocument/2006/relationships/hyperlink" Target="https://www.ncbi.nlm.nih.gov/pubmed?Db=pubmed&amp;DbFrom=bioproject&amp;Cmd=Link&amp;LinkName=bioproject_pubmed&amp;LinkReadableName=PubMed&amp;ordinalpos=1&amp;IdsFromResult=415636" TargetMode="External"/><Relationship Id="rId21" Type="http://schemas.openxmlformats.org/officeDocument/2006/relationships/hyperlink" Target="https://www.ncbi.nlm.nih.gov/sra?linkname=bioproject_sra_all&amp;from_uid=415636" TargetMode="External"/><Relationship Id="rId24" Type="http://schemas.openxmlformats.org/officeDocument/2006/relationships/hyperlink" Target="ftp://ftp.sra.ebi.ac.uk/vol1/fastq/SRR681/008/SRR6811818/SRR6811818_2.fastq.gz" TargetMode="External"/><Relationship Id="rId23" Type="http://schemas.openxmlformats.org/officeDocument/2006/relationships/hyperlink" Target="ftp://ftp.sra.ebi.ac.uk/vol1/fastq/SRR681/008/SRR6811818/SRR6811818_1.fastq.gz" TargetMode="External"/><Relationship Id="rId26" Type="http://schemas.openxmlformats.org/officeDocument/2006/relationships/hyperlink" Target="https://www.ncbi.nlm.nih.gov/pubmed?Db=pubmed&amp;DbFrom=bioproject&amp;Cmd=Link&amp;LinkName=bioproject_pubmed&amp;LinkReadableName=PubMed&amp;ordinalpos=1&amp;IdsFromResult=415636" TargetMode="External"/><Relationship Id="rId25" Type="http://schemas.openxmlformats.org/officeDocument/2006/relationships/hyperlink" Target="https://www.ncbi.nlm.nih.gov/sra?linkname=bioproject_sra_all&amp;from_uid=415636" TargetMode="External"/><Relationship Id="rId28" Type="http://schemas.openxmlformats.org/officeDocument/2006/relationships/hyperlink" Target="ftp://ftp.sra.ebi.ac.uk/vol1/fastq/SRR681/007/SRR6811817/SRR6811817_2.fastq.gz" TargetMode="External"/><Relationship Id="rId27" Type="http://schemas.openxmlformats.org/officeDocument/2006/relationships/hyperlink" Target="ftp://ftp.sra.ebi.ac.uk/vol1/fastq/SRR681/007/SRR6811817/SRR6811817_1.fastq.gz" TargetMode="External"/><Relationship Id="rId29" Type="http://schemas.openxmlformats.org/officeDocument/2006/relationships/hyperlink" Target="https://www.ncbi.nlm.nih.gov/sra?linkname=bioproject_sra_all&amp;from_uid=415636" TargetMode="External"/><Relationship Id="rId11" Type="http://schemas.openxmlformats.org/officeDocument/2006/relationships/hyperlink" Target="https://www.ncbi.nlm.nih.gov/pmc/articles/PMC4614985/" TargetMode="External"/><Relationship Id="rId10" Type="http://schemas.openxmlformats.org/officeDocument/2006/relationships/hyperlink" Target="https://www.ebi.ac.uk/ena/data/view/PRJNA285816" TargetMode="External"/><Relationship Id="rId13" Type="http://schemas.openxmlformats.org/officeDocument/2006/relationships/hyperlink" Target="https://www.ncbi.nlm.nih.gov/sra?linkname=bioproject_sra_all&amp;from_uid=415636" TargetMode="External"/><Relationship Id="rId12" Type="http://schemas.openxmlformats.org/officeDocument/2006/relationships/hyperlink" Target="ftp://ftp.sra.ebi.ac.uk/vol1/fastq/SRR205/001/SRR2051091/SRR2051091.fastq.gz" TargetMode="External"/><Relationship Id="rId15" Type="http://schemas.openxmlformats.org/officeDocument/2006/relationships/hyperlink" Target="ftp://ftp.sra.ebi.ac.uk/vol1/fastq/SRR681/000/SRR6811830/SRR6811830_1.fastq.gz" TargetMode="External"/><Relationship Id="rId14" Type="http://schemas.openxmlformats.org/officeDocument/2006/relationships/hyperlink" Target="https://www.ncbi.nlm.nih.gov/pubmed?Db=pubmed&amp;DbFrom=bioproject&amp;Cmd=Link&amp;LinkName=bioproject_pubmed&amp;LinkReadableName=PubMed&amp;ordinalpos=1&amp;IdsFromResult=415636" TargetMode="External"/><Relationship Id="rId17" Type="http://schemas.openxmlformats.org/officeDocument/2006/relationships/hyperlink" Target="https://www.ncbi.nlm.nih.gov/sra?linkname=bioproject_sra_all&amp;from_uid=415636" TargetMode="External"/><Relationship Id="rId16" Type="http://schemas.openxmlformats.org/officeDocument/2006/relationships/hyperlink" Target="ftp://ftp.sra.ebi.ac.uk/vol1/fastq/SRR681/000/SRR6811830/SRR6811830_2.fastq.gz" TargetMode="External"/><Relationship Id="rId19" Type="http://schemas.openxmlformats.org/officeDocument/2006/relationships/hyperlink" Target="ftp://ftp.sra.ebi.ac.uk/vol1/fastq/SRR681/009/SRR6811829/SRR6811829_1.fastq.gz" TargetMode="External"/><Relationship Id="rId18" Type="http://schemas.openxmlformats.org/officeDocument/2006/relationships/hyperlink" Target="https://www.ncbi.nlm.nih.gov/pubmed?Db=pubmed&amp;DbFrom=bioproject&amp;Cmd=Link&amp;LinkName=bioproject_pubmed&amp;LinkReadableName=PubMed&amp;ordinalpos=1&amp;IdsFromResult=415636" TargetMode="External"/><Relationship Id="rId84" Type="http://schemas.openxmlformats.org/officeDocument/2006/relationships/hyperlink" Target="https://www.ncbi.nlm.nih.gov/sra?LinkName=pubmed_sra&amp;from_uid=26001963" TargetMode="External"/><Relationship Id="rId83" Type="http://schemas.openxmlformats.org/officeDocument/2006/relationships/hyperlink" Target="ftp://ftp.sra.ebi.ac.uk/vol1/fastq/SRR171/000/SRR1714470/SRR1714470_2.fastq.gz" TargetMode="External"/><Relationship Id="rId86" Type="http://schemas.openxmlformats.org/officeDocument/2006/relationships/hyperlink" Target="ftp://ftp.sra.ebi.ac.uk/vol1/fastq/SRR171/009/SRR1714469/SRR1714469_1.fastq.gz" TargetMode="External"/><Relationship Id="rId85" Type="http://schemas.openxmlformats.org/officeDocument/2006/relationships/hyperlink" Target="https://www.ncbi.nlm.nih.gov/pubmed/26001963" TargetMode="External"/><Relationship Id="rId88" Type="http://schemas.openxmlformats.org/officeDocument/2006/relationships/hyperlink" Target="https://www.ncbi.nlm.nih.gov/sra/?Db=sra&amp;DbFrom=pmc&amp;Cmd=Link&amp;LinkName=pmc_sra&amp;IdsFromResult=4312473" TargetMode="External"/><Relationship Id="rId87" Type="http://schemas.openxmlformats.org/officeDocument/2006/relationships/hyperlink" Target="ftp://ftp.sra.ebi.ac.uk/vol1/fastq/SRR171/009/SRR1714469/SRR1714469_2.fastq.gz" TargetMode="External"/><Relationship Id="rId89" Type="http://schemas.openxmlformats.org/officeDocument/2006/relationships/hyperlink" Target="https://www.ncbi.nlm.nih.gov/pmc/articles/PMC4312473/" TargetMode="External"/><Relationship Id="rId80" Type="http://schemas.openxmlformats.org/officeDocument/2006/relationships/hyperlink" Target="https://www.ncbi.nlm.nih.gov/sra?LinkName=pubmed_sra&amp;from_uid=26001963" TargetMode="External"/><Relationship Id="rId82" Type="http://schemas.openxmlformats.org/officeDocument/2006/relationships/hyperlink" Target="ftp://ftp.sra.ebi.ac.uk/vol1/fastq/SRR171/000/SRR1714470/SRR1714470_1.fastq.gz" TargetMode="External"/><Relationship Id="rId81" Type="http://schemas.openxmlformats.org/officeDocument/2006/relationships/hyperlink" Target="https://www.ncbi.nlm.nih.gov/pubmed/26001963" TargetMode="External"/><Relationship Id="rId73" Type="http://schemas.openxmlformats.org/officeDocument/2006/relationships/hyperlink" Target="https://www.nature.com/articles/srep20328" TargetMode="External"/><Relationship Id="rId72" Type="http://schemas.openxmlformats.org/officeDocument/2006/relationships/hyperlink" Target="https://www.ncbi.nlm.nih.gov/bioproject/?Db=bioproject&amp;DbFrom=pmc&amp;Cmd=Link&amp;LinkName=pmc_bioproject&amp;IdsFromResult=4742856" TargetMode="External"/><Relationship Id="rId75" Type="http://schemas.openxmlformats.org/officeDocument/2006/relationships/hyperlink" Target="ftp://ftp.sra.ebi.ac.uk/vol1/fastq/SRR297/005/SRR2976525/SRR2976525_2.fastq.gz" TargetMode="External"/><Relationship Id="rId74" Type="http://schemas.openxmlformats.org/officeDocument/2006/relationships/hyperlink" Target="ftp://ftp.sra.ebi.ac.uk/vol1/fastq/SRR297/005/SRR2976525/SRR2976525_1.fastq.gz" TargetMode="External"/><Relationship Id="rId77" Type="http://schemas.openxmlformats.org/officeDocument/2006/relationships/hyperlink" Target="https://www.nature.com/articles/srep20328" TargetMode="External"/><Relationship Id="rId76" Type="http://schemas.openxmlformats.org/officeDocument/2006/relationships/hyperlink" Target="https://www.ncbi.nlm.nih.gov/bioproject/?Db=bioproject&amp;DbFrom=pmc&amp;Cmd=Link&amp;LinkName=pmc_bioproject&amp;IdsFromResult=4742856" TargetMode="External"/><Relationship Id="rId79" Type="http://schemas.openxmlformats.org/officeDocument/2006/relationships/hyperlink" Target="ftp://ftp.sra.ebi.ac.uk/vol1/fastq/SRR297/004/SRR2976524/SRR2976524_2.fastq.gz" TargetMode="External"/><Relationship Id="rId78" Type="http://schemas.openxmlformats.org/officeDocument/2006/relationships/hyperlink" Target="ftp://ftp.sra.ebi.ac.uk/vol1/fastq/SRR297/004/SRR2976524/SRR2976524_1.fastq.gz" TargetMode="External"/><Relationship Id="rId71" Type="http://schemas.openxmlformats.org/officeDocument/2006/relationships/hyperlink" Target="ftp://ftp.sra.ebi.ac.uk/vol1/fastq/SRR297/006/SRR2976526/SRR2976526_2.fastq.gz" TargetMode="External"/><Relationship Id="rId70" Type="http://schemas.openxmlformats.org/officeDocument/2006/relationships/hyperlink" Target="ftp://ftp.sra.ebi.ac.uk/vol1/fastq/SRR297/006/SRR2976526/SRR2976526_1.fastq.gz" TargetMode="External"/><Relationship Id="rId62" Type="http://schemas.openxmlformats.org/officeDocument/2006/relationships/hyperlink" Target="https://www.ebi.ac.uk/ena/data/view/PRJNA395216" TargetMode="External"/><Relationship Id="rId61" Type="http://schemas.openxmlformats.org/officeDocument/2006/relationships/hyperlink" Target="https://www.ncbi.nlm.nih.gov/pmc/articles/PMC5550010/" TargetMode="External"/><Relationship Id="rId64" Type="http://schemas.openxmlformats.org/officeDocument/2006/relationships/hyperlink" Target="https://www.ebi.ac.uk/ena/data/view/PRJNA395216" TargetMode="External"/><Relationship Id="rId63" Type="http://schemas.openxmlformats.org/officeDocument/2006/relationships/hyperlink" Target="https://www.ncbi.nlm.nih.gov/pmc/articles/PMC5550010/" TargetMode="External"/><Relationship Id="rId66" Type="http://schemas.openxmlformats.org/officeDocument/2006/relationships/hyperlink" Target="https://www.ebi.ac.uk/ena/data/view/PRJNA395216" TargetMode="External"/><Relationship Id="rId65" Type="http://schemas.openxmlformats.org/officeDocument/2006/relationships/hyperlink" Target="https://www.ncbi.nlm.nih.gov/pmc/articles/PMC5550010/" TargetMode="External"/><Relationship Id="rId68" Type="http://schemas.openxmlformats.org/officeDocument/2006/relationships/hyperlink" Target="https://www.ncbi.nlm.nih.gov/bioproject/?Db=bioproject&amp;DbFrom=pmc&amp;Cmd=Link&amp;LinkName=pmc_bioproject&amp;IdsFromResult=4742856" TargetMode="External"/><Relationship Id="rId67" Type="http://schemas.openxmlformats.org/officeDocument/2006/relationships/hyperlink" Target="https://www.ncbi.nlm.nih.gov/pmc/articles/PMC5550010/" TargetMode="External"/><Relationship Id="rId60" Type="http://schemas.openxmlformats.org/officeDocument/2006/relationships/hyperlink" Target="https://www.ebi.ac.uk/ena/data/view/PRJNA395216" TargetMode="External"/><Relationship Id="rId69" Type="http://schemas.openxmlformats.org/officeDocument/2006/relationships/hyperlink" Target="https://www.nature.com/articles/srep20328" TargetMode="External"/><Relationship Id="rId51" Type="http://schemas.openxmlformats.org/officeDocument/2006/relationships/hyperlink" Target="ftp://ftp.sra.ebi.ac.uk/vol1/fastq/SRR103/000/SRR1035980/SRR1035980.fastq.gz" TargetMode="External"/><Relationship Id="rId50" Type="http://schemas.openxmlformats.org/officeDocument/2006/relationships/hyperlink" Target="https://www.ncbi.nlm.nih.gov/pubmed/25266257" TargetMode="External"/><Relationship Id="rId53" Type="http://schemas.openxmlformats.org/officeDocument/2006/relationships/hyperlink" Target="https://www.ncbi.nlm.nih.gov/sra?linkname=bioproject_sra_all&amp;from_uid=229539" TargetMode="External"/><Relationship Id="rId52" Type="http://schemas.openxmlformats.org/officeDocument/2006/relationships/hyperlink" Target="https://trace.ncbi.nlm.nih.gov/Traces/sra/?run=SRR1035979" TargetMode="External"/><Relationship Id="rId55" Type="http://schemas.openxmlformats.org/officeDocument/2006/relationships/hyperlink" Target="ftp://ftp.sra.ebi.ac.uk/vol1/fastq/SRR103/009/SRR1035979/SRR1035979.fastq.gz" TargetMode="External"/><Relationship Id="rId54" Type="http://schemas.openxmlformats.org/officeDocument/2006/relationships/hyperlink" Target="https://www.ncbi.nlm.nih.gov/pubmed/25266257" TargetMode="External"/><Relationship Id="rId57" Type="http://schemas.openxmlformats.org/officeDocument/2006/relationships/hyperlink" Target="https://www.ncbi.nlm.nih.gov/sra?linkname=bioproject_sra_all&amp;from_uid=229539" TargetMode="External"/><Relationship Id="rId56" Type="http://schemas.openxmlformats.org/officeDocument/2006/relationships/hyperlink" Target="https://trace.ncbi.nlm.nih.gov/Traces/sra/?run=SRR1035978" TargetMode="External"/><Relationship Id="rId59" Type="http://schemas.openxmlformats.org/officeDocument/2006/relationships/hyperlink" Target="ftp://ftp.sra.ebi.ac.uk/vol1/fastq/SRR103/008/SRR1035978/SRR1035978.fastq.gz" TargetMode="External"/><Relationship Id="rId58" Type="http://schemas.openxmlformats.org/officeDocument/2006/relationships/hyperlink" Target="https://www.ncbi.nlm.nih.gov/pubmed/25266257" TargetMode="External"/><Relationship Id="rId349" Type="http://schemas.openxmlformats.org/officeDocument/2006/relationships/hyperlink" Target="https://www.ncbi.nlm.nih.gov/pmc/articles/PMC5690287/" TargetMode="External"/><Relationship Id="rId348" Type="http://schemas.openxmlformats.org/officeDocument/2006/relationships/hyperlink" Target="ftp://ftp.sra.ebi.ac.uk/vol1/fastq/ERR830/ERR830299/ERR830299_2.fastq.gz" TargetMode="External"/><Relationship Id="rId347" Type="http://schemas.openxmlformats.org/officeDocument/2006/relationships/hyperlink" Target="ftp://ftp.sra.ebi.ac.uk/vol1/fastq/ERR830/ERR830299/ERR830299_1.fastq.gz" TargetMode="External"/><Relationship Id="rId346" Type="http://schemas.openxmlformats.org/officeDocument/2006/relationships/hyperlink" Target="https://www.ncbi.nlm.nih.gov/pmc/articles/PMC5690287/" TargetMode="External"/><Relationship Id="rId341" Type="http://schemas.openxmlformats.org/officeDocument/2006/relationships/hyperlink" Target="ftp://ftp.sra.ebi.ac.uk/vol1/fastq/ERR830/ERR830301/ERR830301_1.fastq.gz" TargetMode="External"/><Relationship Id="rId340" Type="http://schemas.openxmlformats.org/officeDocument/2006/relationships/hyperlink" Target="https://www.ncbi.nlm.nih.gov/pmc/articles/PMC5690287/" TargetMode="External"/><Relationship Id="rId345" Type="http://schemas.openxmlformats.org/officeDocument/2006/relationships/hyperlink" Target="ftp://ftp.sra.ebi.ac.uk/vol1/fastq/ERR830/ERR830300/ERR830300_2.fastq.gz" TargetMode="External"/><Relationship Id="rId344" Type="http://schemas.openxmlformats.org/officeDocument/2006/relationships/hyperlink" Target="ftp://ftp.sra.ebi.ac.uk/vol1/fastq/ERR830/ERR830300/ERR830300_1.fastq.gz" TargetMode="External"/><Relationship Id="rId343" Type="http://schemas.openxmlformats.org/officeDocument/2006/relationships/hyperlink" Target="https://www.ncbi.nlm.nih.gov/pmc/articles/PMC5690287/" TargetMode="External"/><Relationship Id="rId342" Type="http://schemas.openxmlformats.org/officeDocument/2006/relationships/hyperlink" Target="ftp://ftp.sra.ebi.ac.uk/vol1/fastq/ERR830/ERR830301/ERR830301_2.fastq.gz" TargetMode="External"/><Relationship Id="rId338" Type="http://schemas.openxmlformats.org/officeDocument/2006/relationships/hyperlink" Target="ftp://ftp.sra.ebi.ac.uk/vol1/fastq/ERR830/ERR830302/ERR830302_1.fastq.gz" TargetMode="External"/><Relationship Id="rId337" Type="http://schemas.openxmlformats.org/officeDocument/2006/relationships/hyperlink" Target="https://www.ncbi.nlm.nih.gov/pmc/articles/PMC5690287/" TargetMode="External"/><Relationship Id="rId336" Type="http://schemas.openxmlformats.org/officeDocument/2006/relationships/hyperlink" Target="ftp://ftp.sra.ebi.ac.uk/vol1/fastq/ERR830/ERR830303/ERR830303_2.fastq.gz" TargetMode="External"/><Relationship Id="rId335" Type="http://schemas.openxmlformats.org/officeDocument/2006/relationships/hyperlink" Target="ftp://ftp.sra.ebi.ac.uk/vol1/fastq/ERR830/ERR830303/ERR830303_1.fastq.gz" TargetMode="External"/><Relationship Id="rId339" Type="http://schemas.openxmlformats.org/officeDocument/2006/relationships/hyperlink" Target="ftp://ftp.sra.ebi.ac.uk/vol1/fastq/ERR830/ERR830302/ERR830302_2.fastq.gz" TargetMode="External"/><Relationship Id="rId330" Type="http://schemas.openxmlformats.org/officeDocument/2006/relationships/hyperlink" Target="ftp://ftp.sra.ebi.ac.uk/vol1/fastq/ERR830/ERR830305/ERR830305_2.fastq.gz" TargetMode="External"/><Relationship Id="rId334" Type="http://schemas.openxmlformats.org/officeDocument/2006/relationships/hyperlink" Target="https://www.ncbi.nlm.nih.gov/pmc/articles/PMC5690287/" TargetMode="External"/><Relationship Id="rId333" Type="http://schemas.openxmlformats.org/officeDocument/2006/relationships/hyperlink" Target="ftp://ftp.sra.ebi.ac.uk/vol1/fastq/ERR830/ERR830304/ERR830304_2.fastq.gz" TargetMode="External"/><Relationship Id="rId332" Type="http://schemas.openxmlformats.org/officeDocument/2006/relationships/hyperlink" Target="ftp://ftp.sra.ebi.ac.uk/vol1/fastq/ERR830/ERR830304/ERR830304_1.fastq.gz" TargetMode="External"/><Relationship Id="rId331" Type="http://schemas.openxmlformats.org/officeDocument/2006/relationships/hyperlink" Target="https://www.ncbi.nlm.nih.gov/pmc/articles/PMC5690287/" TargetMode="External"/><Relationship Id="rId370" Type="http://schemas.openxmlformats.org/officeDocument/2006/relationships/hyperlink" Target="https://www.ncbi.nlm.nih.gov/pmc/articles/PMC5690287/" TargetMode="External"/><Relationship Id="rId369" Type="http://schemas.openxmlformats.org/officeDocument/2006/relationships/hyperlink" Target="ftp://ftp.sra.ebi.ac.uk/vol1/fastq/ERR830/ERR830292/ERR830292_2.fastq.gz" TargetMode="External"/><Relationship Id="rId368" Type="http://schemas.openxmlformats.org/officeDocument/2006/relationships/hyperlink" Target="ftp://ftp.sra.ebi.ac.uk/vol1/fastq/ERR830/ERR830292/ERR830292_1.fastq.gz" TargetMode="External"/><Relationship Id="rId363" Type="http://schemas.openxmlformats.org/officeDocument/2006/relationships/hyperlink" Target="ftp://ftp.sra.ebi.ac.uk/vol1/fastq/ERR830/ERR830294/ERR830294_2.fastq.gz" TargetMode="External"/><Relationship Id="rId362" Type="http://schemas.openxmlformats.org/officeDocument/2006/relationships/hyperlink" Target="ftp://ftp.sra.ebi.ac.uk/vol1/fastq/ERR830/ERR830294/ERR830294_1.fastq.gz" TargetMode="External"/><Relationship Id="rId361" Type="http://schemas.openxmlformats.org/officeDocument/2006/relationships/hyperlink" Target="https://www.ncbi.nlm.nih.gov/pmc/articles/PMC5690287/" TargetMode="External"/><Relationship Id="rId360" Type="http://schemas.openxmlformats.org/officeDocument/2006/relationships/hyperlink" Target="ftp://ftp.sra.ebi.ac.uk/vol1/fastq/ERR830/ERR830295/ERR830295_2.fastq.gz" TargetMode="External"/><Relationship Id="rId367" Type="http://schemas.openxmlformats.org/officeDocument/2006/relationships/hyperlink" Target="https://www.ncbi.nlm.nih.gov/pmc/articles/PMC5690287/" TargetMode="External"/><Relationship Id="rId366" Type="http://schemas.openxmlformats.org/officeDocument/2006/relationships/hyperlink" Target="ftp://ftp.sra.ebi.ac.uk/vol1/fastq/ERR830/ERR830293/ERR830293_2.fastq.gz" TargetMode="External"/><Relationship Id="rId365" Type="http://schemas.openxmlformats.org/officeDocument/2006/relationships/hyperlink" Target="ftp://ftp.sra.ebi.ac.uk/vol1/fastq/ERR830/ERR830293/ERR830293_1.fastq.gz" TargetMode="External"/><Relationship Id="rId364" Type="http://schemas.openxmlformats.org/officeDocument/2006/relationships/hyperlink" Target="https://www.ncbi.nlm.nih.gov/pmc/articles/PMC5690287/" TargetMode="External"/><Relationship Id="rId95" Type="http://schemas.openxmlformats.org/officeDocument/2006/relationships/hyperlink" Target="ftp://ftp.sra.ebi.ac.uk/vol1/fastq/SRR682/001/SRR6829411/SRR6829411_1.fastq.gz" TargetMode="External"/><Relationship Id="rId94" Type="http://schemas.openxmlformats.org/officeDocument/2006/relationships/hyperlink" Target="https://www.ncbi.nlm.nih.gov/pmc/articles/PMC6001379/" TargetMode="External"/><Relationship Id="rId97" Type="http://schemas.openxmlformats.org/officeDocument/2006/relationships/hyperlink" Target="https://www.ncbi.nlm.nih.gov/geo/query/acc.cgi?acc=GSM3039485" TargetMode="External"/><Relationship Id="rId96" Type="http://schemas.openxmlformats.org/officeDocument/2006/relationships/hyperlink" Target="ftp://ftp.sra.ebi.ac.uk/vol1/fastq/SRR682/001/SRR6829411/SRR6829411_2.fastq.gz" TargetMode="External"/><Relationship Id="rId99" Type="http://schemas.openxmlformats.org/officeDocument/2006/relationships/hyperlink" Target="https://www.ncbi.nlm.nih.gov/pmc/articles/PMC6001379/" TargetMode="External"/><Relationship Id="rId98" Type="http://schemas.openxmlformats.org/officeDocument/2006/relationships/hyperlink" Target="https://www.ncbi.nlm.nih.gov/geo/query/acc.cgi?acc=GSE111765" TargetMode="External"/><Relationship Id="rId91" Type="http://schemas.openxmlformats.org/officeDocument/2006/relationships/hyperlink" Target="ftp://ftp.sra.ebi.ac.uk/vol1/fastq/SRR153/009/SRR1534349/SRR1534349_2.fastq.gz" TargetMode="External"/><Relationship Id="rId90" Type="http://schemas.openxmlformats.org/officeDocument/2006/relationships/hyperlink" Target="ftp://ftp.sra.ebi.ac.uk/vol1/fastq/SRR153/009/SRR1534349/SRR1534349_1.fastq.gz" TargetMode="External"/><Relationship Id="rId93" Type="http://schemas.openxmlformats.org/officeDocument/2006/relationships/hyperlink" Target="https://www.ncbi.nlm.nih.gov/geo/query/acc.cgi?acc=GSE111765" TargetMode="External"/><Relationship Id="rId92" Type="http://schemas.openxmlformats.org/officeDocument/2006/relationships/hyperlink" Target="https://www.ncbi.nlm.nih.gov/geo/query/acc.cgi?acc=GSM3039484" TargetMode="External"/><Relationship Id="rId359" Type="http://schemas.openxmlformats.org/officeDocument/2006/relationships/hyperlink" Target="ftp://ftp.sra.ebi.ac.uk/vol1/fastq/ERR830/ERR830295/ERR830295_1.fastq.gz" TargetMode="External"/><Relationship Id="rId358" Type="http://schemas.openxmlformats.org/officeDocument/2006/relationships/hyperlink" Target="https://www.ncbi.nlm.nih.gov/pmc/articles/PMC5690287/" TargetMode="External"/><Relationship Id="rId357" Type="http://schemas.openxmlformats.org/officeDocument/2006/relationships/hyperlink" Target="ftp://ftp.sra.ebi.ac.uk/vol1/fastq/ERR830/ERR830296/ERR830296_2.fastq.gz" TargetMode="External"/><Relationship Id="rId352" Type="http://schemas.openxmlformats.org/officeDocument/2006/relationships/hyperlink" Target="https://www.ncbi.nlm.nih.gov/pmc/articles/PMC5690287/" TargetMode="External"/><Relationship Id="rId351" Type="http://schemas.openxmlformats.org/officeDocument/2006/relationships/hyperlink" Target="ftp://ftp.sra.ebi.ac.uk/vol1/fastq/ERR830/ERR830298/ERR830298_2.fastq.gz" TargetMode="External"/><Relationship Id="rId350" Type="http://schemas.openxmlformats.org/officeDocument/2006/relationships/hyperlink" Target="ftp://ftp.sra.ebi.ac.uk/vol1/fastq/ERR830/ERR830298/ERR830298_1.fastq.gz" TargetMode="External"/><Relationship Id="rId356" Type="http://schemas.openxmlformats.org/officeDocument/2006/relationships/hyperlink" Target="ftp://ftp.sra.ebi.ac.uk/vol1/fastq/ERR830/ERR830296/ERR830296_1.fastq.gz" TargetMode="External"/><Relationship Id="rId355" Type="http://schemas.openxmlformats.org/officeDocument/2006/relationships/hyperlink" Target="https://www.ncbi.nlm.nih.gov/pmc/articles/PMC5690287/" TargetMode="External"/><Relationship Id="rId354" Type="http://schemas.openxmlformats.org/officeDocument/2006/relationships/hyperlink" Target="ftp://ftp.sra.ebi.ac.uk/vol1/fastq/ERR830/ERR830297/ERR830297_2.fastq.gz" TargetMode="External"/><Relationship Id="rId353" Type="http://schemas.openxmlformats.org/officeDocument/2006/relationships/hyperlink" Target="ftp://ftp.sra.ebi.ac.uk/vol1/fastq/ERR830/ERR830297/ERR830297_1.fastq.gz" TargetMode="External"/><Relationship Id="rId305" Type="http://schemas.openxmlformats.org/officeDocument/2006/relationships/hyperlink" Target="ftp://ftp.sra.ebi.ac.uk/vol1/fastq/ERR830/ERR830313/ERR830313_1.fastq.gz" TargetMode="External"/><Relationship Id="rId304" Type="http://schemas.openxmlformats.org/officeDocument/2006/relationships/hyperlink" Target="https://www.ncbi.nlm.nih.gov/pmc/articles/PMC5690287/" TargetMode="External"/><Relationship Id="rId303" Type="http://schemas.openxmlformats.org/officeDocument/2006/relationships/hyperlink" Target="ftp://ftp.sra.ebi.ac.uk/vol1/fastq/ERR830/ERR830314/ERR830314_2.fastq.gz" TargetMode="External"/><Relationship Id="rId302" Type="http://schemas.openxmlformats.org/officeDocument/2006/relationships/hyperlink" Target="ftp://ftp.sra.ebi.ac.uk/vol1/fastq/ERR830/ERR830314/ERR830314_1.fastq.gz" TargetMode="External"/><Relationship Id="rId309" Type="http://schemas.openxmlformats.org/officeDocument/2006/relationships/hyperlink" Target="ftp://ftp.sra.ebi.ac.uk/vol1/fastq/ERR830/ERR830312/ERR830312_2.fastq.gz" TargetMode="External"/><Relationship Id="rId308" Type="http://schemas.openxmlformats.org/officeDocument/2006/relationships/hyperlink" Target="ftp://ftp.sra.ebi.ac.uk/vol1/fastq/ERR830/ERR830312/ERR830312_1.fastq.gz" TargetMode="External"/><Relationship Id="rId307" Type="http://schemas.openxmlformats.org/officeDocument/2006/relationships/hyperlink" Target="https://www.ncbi.nlm.nih.gov/pmc/articles/PMC5690287/" TargetMode="External"/><Relationship Id="rId306" Type="http://schemas.openxmlformats.org/officeDocument/2006/relationships/hyperlink" Target="ftp://ftp.sra.ebi.ac.uk/vol1/fastq/ERR830/ERR830313/ERR830313_2.fastq.gz" TargetMode="External"/><Relationship Id="rId301" Type="http://schemas.openxmlformats.org/officeDocument/2006/relationships/hyperlink" Target="https://www.ncbi.nlm.nih.gov/pmc/articles/PMC5690287/" TargetMode="External"/><Relationship Id="rId300" Type="http://schemas.openxmlformats.org/officeDocument/2006/relationships/hyperlink" Target="ftp://ftp.sra.ebi.ac.uk/vol1/fastq/ERR830/ERR830315/ERR830315_2.fastq.gz" TargetMode="External"/><Relationship Id="rId327" Type="http://schemas.openxmlformats.org/officeDocument/2006/relationships/hyperlink" Target="ftp://ftp.sra.ebi.ac.uk/vol1/fastq/ERR830/ERR830306/ERR830306_2.fastq.gz" TargetMode="External"/><Relationship Id="rId326" Type="http://schemas.openxmlformats.org/officeDocument/2006/relationships/hyperlink" Target="ftp://ftp.sra.ebi.ac.uk/vol1/fastq/ERR830/ERR830306/ERR830306_1.fastq.gz" TargetMode="External"/><Relationship Id="rId325" Type="http://schemas.openxmlformats.org/officeDocument/2006/relationships/hyperlink" Target="https://www.ncbi.nlm.nih.gov/pmc/articles/PMC5690287/" TargetMode="External"/><Relationship Id="rId324" Type="http://schemas.openxmlformats.org/officeDocument/2006/relationships/hyperlink" Target="ftp://ftp.sra.ebi.ac.uk/vol1/fastq/ERR830/ERR830307/ERR830307_2.fastq.gz" TargetMode="External"/><Relationship Id="rId329" Type="http://schemas.openxmlformats.org/officeDocument/2006/relationships/hyperlink" Target="ftp://ftp.sra.ebi.ac.uk/vol1/fastq/ERR830/ERR830305/ERR830305_1.fastq.gz" TargetMode="External"/><Relationship Id="rId328" Type="http://schemas.openxmlformats.org/officeDocument/2006/relationships/hyperlink" Target="https://www.ncbi.nlm.nih.gov/pmc/articles/PMC5690287/" TargetMode="External"/><Relationship Id="rId323" Type="http://schemas.openxmlformats.org/officeDocument/2006/relationships/hyperlink" Target="ftp://ftp.sra.ebi.ac.uk/vol1/fastq/ERR830/ERR830307/ERR830307_1.fastq.gz" TargetMode="External"/><Relationship Id="rId322" Type="http://schemas.openxmlformats.org/officeDocument/2006/relationships/hyperlink" Target="https://www.ncbi.nlm.nih.gov/pmc/articles/PMC5690287/" TargetMode="External"/><Relationship Id="rId321" Type="http://schemas.openxmlformats.org/officeDocument/2006/relationships/hyperlink" Target="ftp://ftp.sra.ebi.ac.uk/vol1/fastq/ERR830/ERR830308/ERR830308_2.fastq.gz" TargetMode="External"/><Relationship Id="rId320" Type="http://schemas.openxmlformats.org/officeDocument/2006/relationships/hyperlink" Target="ftp://ftp.sra.ebi.ac.uk/vol1/fastq/ERR830/ERR830308/ERR830308_1.fastq.gz" TargetMode="External"/><Relationship Id="rId316" Type="http://schemas.openxmlformats.org/officeDocument/2006/relationships/hyperlink" Target="https://www.ncbi.nlm.nih.gov/pmc/articles/PMC5690287/" TargetMode="External"/><Relationship Id="rId315" Type="http://schemas.openxmlformats.org/officeDocument/2006/relationships/hyperlink" Target="ftp://ftp.sra.ebi.ac.uk/vol1/fastq/ERR830/ERR830310/ERR830310_2.fastq.gz" TargetMode="External"/><Relationship Id="rId314" Type="http://schemas.openxmlformats.org/officeDocument/2006/relationships/hyperlink" Target="ftp://ftp.sra.ebi.ac.uk/vol1/fastq/ERR830/ERR830310/ERR830310_1.fastq.gz" TargetMode="External"/><Relationship Id="rId313" Type="http://schemas.openxmlformats.org/officeDocument/2006/relationships/hyperlink" Target="https://www.ncbi.nlm.nih.gov/pmc/articles/PMC5690287/" TargetMode="External"/><Relationship Id="rId319" Type="http://schemas.openxmlformats.org/officeDocument/2006/relationships/hyperlink" Target="https://www.ncbi.nlm.nih.gov/pmc/articles/PMC5690287/" TargetMode="External"/><Relationship Id="rId318" Type="http://schemas.openxmlformats.org/officeDocument/2006/relationships/hyperlink" Target="ftp://ftp.sra.ebi.ac.uk/vol1/fastq/ERR830/ERR830309/ERR830309_2.fastq.gz" TargetMode="External"/><Relationship Id="rId317" Type="http://schemas.openxmlformats.org/officeDocument/2006/relationships/hyperlink" Target="ftp://ftp.sra.ebi.ac.uk/vol1/fastq/ERR830/ERR830309/ERR830309_1.fastq.gz" TargetMode="External"/><Relationship Id="rId312" Type="http://schemas.openxmlformats.org/officeDocument/2006/relationships/hyperlink" Target="ftp://ftp.sra.ebi.ac.uk/vol1/fastq/ERR830/ERR830311/ERR830311_2.fastq.gz" TargetMode="External"/><Relationship Id="rId311" Type="http://schemas.openxmlformats.org/officeDocument/2006/relationships/hyperlink" Target="ftp://ftp.sra.ebi.ac.uk/vol1/fastq/ERR830/ERR830311/ERR830311_1.fastq.gz" TargetMode="External"/><Relationship Id="rId310" Type="http://schemas.openxmlformats.org/officeDocument/2006/relationships/hyperlink" Target="https://www.ncbi.nlm.nih.gov/pmc/articles/PMC5690287/" TargetMode="External"/><Relationship Id="rId297" Type="http://schemas.openxmlformats.org/officeDocument/2006/relationships/hyperlink" Target="ftp://ftp.sra.ebi.ac.uk/vol1/fastq/ERR830/ERR830316/ERR830316_2.fastq.gz" TargetMode="External"/><Relationship Id="rId296" Type="http://schemas.openxmlformats.org/officeDocument/2006/relationships/hyperlink" Target="ftp://ftp.sra.ebi.ac.uk/vol1/fastq/ERR830/ERR830316/ERR830316_1.fastq.gz" TargetMode="External"/><Relationship Id="rId295" Type="http://schemas.openxmlformats.org/officeDocument/2006/relationships/hyperlink" Target="https://www.ncbi.nlm.nih.gov/pmc/articles/PMC5690287/" TargetMode="External"/><Relationship Id="rId294" Type="http://schemas.openxmlformats.org/officeDocument/2006/relationships/hyperlink" Target="ftp://ftp.sra.ebi.ac.uk/vol1/fastq/ERR830/ERR830317/ERR830317_2.fastq.gz" TargetMode="External"/><Relationship Id="rId299" Type="http://schemas.openxmlformats.org/officeDocument/2006/relationships/hyperlink" Target="ftp://ftp.sra.ebi.ac.uk/vol1/fastq/ERR830/ERR830315/ERR830315_1.fastq.gz" TargetMode="External"/><Relationship Id="rId298" Type="http://schemas.openxmlformats.org/officeDocument/2006/relationships/hyperlink" Target="https://www.ncbi.nlm.nih.gov/pmc/articles/PMC5690287/" TargetMode="External"/><Relationship Id="rId271" Type="http://schemas.openxmlformats.org/officeDocument/2006/relationships/hyperlink" Target="ftp://ftp.sra.ebi.ac.uk/vol1/fastq/ERR144/004/ERR1442594/ERR1442594_2.fastq.gz" TargetMode="External"/><Relationship Id="rId270" Type="http://schemas.openxmlformats.org/officeDocument/2006/relationships/hyperlink" Target="ftp://ftp.sra.ebi.ac.uk/vol1/fastq/ERR144/004/ERR1442594/ERR1442594_1.fastq.gz" TargetMode="External"/><Relationship Id="rId269" Type="http://schemas.openxmlformats.org/officeDocument/2006/relationships/hyperlink" Target="https://www.ncbi.nlm.nih.gov/pmc/articles/PMC5690287/" TargetMode="External"/><Relationship Id="rId264" Type="http://schemas.openxmlformats.org/officeDocument/2006/relationships/hyperlink" Target="https://www.ncbi.nlm.nih.gov/bioproject/?term=PRJEB12982" TargetMode="External"/><Relationship Id="rId263" Type="http://schemas.openxmlformats.org/officeDocument/2006/relationships/hyperlink" Target="ftp://ftp.sra.ebi.ac.uk/vol1/fastq/ERR144/006/ERR1442596/ERR1442596_2.fastq.gz" TargetMode="External"/><Relationship Id="rId262" Type="http://schemas.openxmlformats.org/officeDocument/2006/relationships/hyperlink" Target="ftp://ftp.sra.ebi.ac.uk/vol1/fastq/ERR144/006/ERR1442596/ERR1442596_1.fastq.gz" TargetMode="External"/><Relationship Id="rId261" Type="http://schemas.openxmlformats.org/officeDocument/2006/relationships/hyperlink" Target="https://www.ncbi.nlm.nih.gov/pmc/articles/PMC5690287/" TargetMode="External"/><Relationship Id="rId268" Type="http://schemas.openxmlformats.org/officeDocument/2006/relationships/hyperlink" Target="https://www.ncbi.nlm.nih.gov/bioproject/?term=PRJEB12982" TargetMode="External"/><Relationship Id="rId267" Type="http://schemas.openxmlformats.org/officeDocument/2006/relationships/hyperlink" Target="ftp://ftp.sra.ebi.ac.uk/vol1/fastq/ERR144/005/ERR1442595/ERR1442595_2.fastq.gz" TargetMode="External"/><Relationship Id="rId266" Type="http://schemas.openxmlformats.org/officeDocument/2006/relationships/hyperlink" Target="ftp://ftp.sra.ebi.ac.uk/vol1/fastq/ERR144/005/ERR1442595/ERR1442595_1.fastq.gz" TargetMode="External"/><Relationship Id="rId265" Type="http://schemas.openxmlformats.org/officeDocument/2006/relationships/hyperlink" Target="https://www.ncbi.nlm.nih.gov/pmc/articles/PMC5690287/" TargetMode="External"/><Relationship Id="rId260" Type="http://schemas.openxmlformats.org/officeDocument/2006/relationships/hyperlink" Target="https://www.ncbi.nlm.nih.gov/bioproject/?term=PRJEB12982" TargetMode="External"/><Relationship Id="rId259" Type="http://schemas.openxmlformats.org/officeDocument/2006/relationships/hyperlink" Target="ftp://ftp.sra.ebi.ac.uk/vol1/fastq/ERR144/007/ERR1442597/ERR1442597_2.fastq.gz" TargetMode="External"/><Relationship Id="rId258" Type="http://schemas.openxmlformats.org/officeDocument/2006/relationships/hyperlink" Target="ftp://ftp.sra.ebi.ac.uk/vol1/fastq/ERR144/007/ERR1442597/ERR1442597_1.fastq.gz" TargetMode="External"/><Relationship Id="rId253" Type="http://schemas.openxmlformats.org/officeDocument/2006/relationships/hyperlink" Target="https://www.ncbi.nlm.nih.gov/pmc/articles/PMC5690287/" TargetMode="External"/><Relationship Id="rId252" Type="http://schemas.openxmlformats.org/officeDocument/2006/relationships/hyperlink" Target="https://www.ncbi.nlm.nih.gov/bioproject/?term=PRJEB12982" TargetMode="External"/><Relationship Id="rId251" Type="http://schemas.openxmlformats.org/officeDocument/2006/relationships/hyperlink" Target="ftp://ftp.sra.ebi.ac.uk/vol1/fastq/ERR144/009/ERR1442599/ERR1442599_2.fastq.gz" TargetMode="External"/><Relationship Id="rId250" Type="http://schemas.openxmlformats.org/officeDocument/2006/relationships/hyperlink" Target="ftp://ftp.sra.ebi.ac.uk/vol1/fastq/ERR144/009/ERR1442599/ERR1442599_1.fastq.gz" TargetMode="External"/><Relationship Id="rId257" Type="http://schemas.openxmlformats.org/officeDocument/2006/relationships/hyperlink" Target="https://www.ncbi.nlm.nih.gov/pmc/articles/PMC5690287/" TargetMode="External"/><Relationship Id="rId256" Type="http://schemas.openxmlformats.org/officeDocument/2006/relationships/hyperlink" Target="https://www.ncbi.nlm.nih.gov/bioproject/?term=PRJEB12982" TargetMode="External"/><Relationship Id="rId255" Type="http://schemas.openxmlformats.org/officeDocument/2006/relationships/hyperlink" Target="ftp://ftp.sra.ebi.ac.uk/vol1/fastq/ERR144/008/ERR1442598/ERR1442598_2.fastq.gz" TargetMode="External"/><Relationship Id="rId254" Type="http://schemas.openxmlformats.org/officeDocument/2006/relationships/hyperlink" Target="ftp://ftp.sra.ebi.ac.uk/vol1/fastq/ERR144/008/ERR1442598/ERR1442598_1.fastq.gz" TargetMode="External"/><Relationship Id="rId293" Type="http://schemas.openxmlformats.org/officeDocument/2006/relationships/hyperlink" Target="ftp://ftp.sra.ebi.ac.uk/vol1/fastq/ERR830/ERR830317/ERR830317_1.fastq.gz" TargetMode="External"/><Relationship Id="rId292" Type="http://schemas.openxmlformats.org/officeDocument/2006/relationships/hyperlink" Target="https://www.ncbi.nlm.nih.gov/pmc/articles/PMC5690287/" TargetMode="External"/><Relationship Id="rId291" Type="http://schemas.openxmlformats.org/officeDocument/2006/relationships/hyperlink" Target="ftp://ftp.sra.ebi.ac.uk/vol1/fastq/ERR830/ERR830318/ERR830318_2.fastq.gz" TargetMode="External"/><Relationship Id="rId290" Type="http://schemas.openxmlformats.org/officeDocument/2006/relationships/hyperlink" Target="ftp://ftp.sra.ebi.ac.uk/vol1/fastq/ERR830/ERR830318/ERR830318_1.fastq.gz" TargetMode="External"/><Relationship Id="rId286" Type="http://schemas.openxmlformats.org/officeDocument/2006/relationships/hyperlink" Target="ftp://ftp.sra.ebi.ac.uk/vol1/fastq/ERR830/ERR830319/ERR830319_1.fastq.gz" TargetMode="External"/><Relationship Id="rId285" Type="http://schemas.openxmlformats.org/officeDocument/2006/relationships/hyperlink" Target="https://www.ncbi.nlm.nih.gov/pmc/articles/PMC5690287/" TargetMode="External"/><Relationship Id="rId284" Type="http://schemas.openxmlformats.org/officeDocument/2006/relationships/hyperlink" Target="https://www.ncbi.nlm.nih.gov/bioproject/?term=PRJEB7244" TargetMode="External"/><Relationship Id="rId283" Type="http://schemas.openxmlformats.org/officeDocument/2006/relationships/hyperlink" Target="ftp://ftp.sra.ebi.ac.uk/vol1/fastq/ERR144/001/ERR1442591/ERR1442591_2.fastq.gz" TargetMode="External"/><Relationship Id="rId289" Type="http://schemas.openxmlformats.org/officeDocument/2006/relationships/hyperlink" Target="https://www.ncbi.nlm.nih.gov/pmc/articles/PMC5690287/" TargetMode="External"/><Relationship Id="rId288" Type="http://schemas.openxmlformats.org/officeDocument/2006/relationships/hyperlink" Target="https://www.ncbi.nlm.nih.gov/bioproject/?term=PRJEB7244" TargetMode="External"/><Relationship Id="rId287" Type="http://schemas.openxmlformats.org/officeDocument/2006/relationships/hyperlink" Target="ftp://ftp.sra.ebi.ac.uk/vol1/fastq/ERR830/ERR830319/ERR830319_2.fastq.gz" TargetMode="External"/><Relationship Id="rId282" Type="http://schemas.openxmlformats.org/officeDocument/2006/relationships/hyperlink" Target="ftp://ftp.sra.ebi.ac.uk/vol1/fastq/ERR144/001/ERR1442591/ERR1442591_1.fastq.gz" TargetMode="External"/><Relationship Id="rId281" Type="http://schemas.openxmlformats.org/officeDocument/2006/relationships/hyperlink" Target="https://www.ncbi.nlm.nih.gov/pmc/articles/PMC5690287/" TargetMode="External"/><Relationship Id="rId280" Type="http://schemas.openxmlformats.org/officeDocument/2006/relationships/hyperlink" Target="https://www.ncbi.nlm.nih.gov/bioproject/?term=PRJEB12982" TargetMode="External"/><Relationship Id="rId275" Type="http://schemas.openxmlformats.org/officeDocument/2006/relationships/hyperlink" Target="ftp://ftp.sra.ebi.ac.uk/vol1/fastq/ERR144/003/ERR1442593/ERR1442593_2.fastq.gz" TargetMode="External"/><Relationship Id="rId274" Type="http://schemas.openxmlformats.org/officeDocument/2006/relationships/hyperlink" Target="ftp://ftp.sra.ebi.ac.uk/vol1/fastq/ERR144/003/ERR1442593/ERR1442593_1.fastq.gz" TargetMode="External"/><Relationship Id="rId273" Type="http://schemas.openxmlformats.org/officeDocument/2006/relationships/hyperlink" Target="https://www.ncbi.nlm.nih.gov/pmc/articles/PMC5690287/" TargetMode="External"/><Relationship Id="rId272" Type="http://schemas.openxmlformats.org/officeDocument/2006/relationships/hyperlink" Target="https://www.ncbi.nlm.nih.gov/bioproject/?term=PRJEB12982" TargetMode="External"/><Relationship Id="rId279" Type="http://schemas.openxmlformats.org/officeDocument/2006/relationships/hyperlink" Target="ftp://ftp.sra.ebi.ac.uk/vol1/fastq/ERR144/002/ERR1442592/ERR1442592_2.fastq.gz" TargetMode="External"/><Relationship Id="rId278" Type="http://schemas.openxmlformats.org/officeDocument/2006/relationships/hyperlink" Target="ftp://ftp.sra.ebi.ac.uk/vol1/fastq/ERR144/002/ERR1442592/ERR1442592_1.fastq.gz" TargetMode="External"/><Relationship Id="rId277" Type="http://schemas.openxmlformats.org/officeDocument/2006/relationships/hyperlink" Target="https://www.ncbi.nlm.nih.gov/pmc/articles/PMC5690287/" TargetMode="External"/><Relationship Id="rId276" Type="http://schemas.openxmlformats.org/officeDocument/2006/relationships/hyperlink" Target="https://www.ncbi.nlm.nih.gov/bioproject/?term=PRJEB12982" TargetMode="External"/><Relationship Id="rId228" Type="http://schemas.openxmlformats.org/officeDocument/2006/relationships/hyperlink" Target="ftp://ftp.sra.ebi.ac.uk/vol1/fastq/SRR516/004/SRR5163824/SRR5163824.fastq.gz" TargetMode="External"/><Relationship Id="rId227" Type="http://schemas.openxmlformats.org/officeDocument/2006/relationships/hyperlink" Target="http://journals.plos.org/plosone/article?id=10.1371/journal.pone.0179259" TargetMode="External"/><Relationship Id="rId226" Type="http://schemas.openxmlformats.org/officeDocument/2006/relationships/hyperlink" Target="https://www.ncbi.nlm.nih.gov/bioproject/PRJNA360813" TargetMode="External"/><Relationship Id="rId225" Type="http://schemas.openxmlformats.org/officeDocument/2006/relationships/hyperlink" Target="ftp://ftp.sra.ebi.ac.uk/vol1/fastq/SRR223/004/SRR2239174/SRR2239174.fastq.gz" TargetMode="External"/><Relationship Id="rId229" Type="http://schemas.openxmlformats.org/officeDocument/2006/relationships/hyperlink" Target="https://www.ncbi.nlm.nih.gov/bioproject/PRJNA360813" TargetMode="External"/><Relationship Id="rId220" Type="http://schemas.openxmlformats.org/officeDocument/2006/relationships/hyperlink" Target="https://www.ncbi.nlm.nih.gov/sra?linkname=bioproject_sra_all&amp;from_uid=294660" TargetMode="External"/><Relationship Id="rId224" Type="http://schemas.openxmlformats.org/officeDocument/2006/relationships/hyperlink" Target="https://www.ncbi.nlm.nih.gov/pmc/articles/PMC4749159/" TargetMode="External"/><Relationship Id="rId223" Type="http://schemas.openxmlformats.org/officeDocument/2006/relationships/hyperlink" Target="https://www.ncbi.nlm.nih.gov/sra?linkname=bioproject_sra_all&amp;from_uid=294660" TargetMode="External"/><Relationship Id="rId222" Type="http://schemas.openxmlformats.org/officeDocument/2006/relationships/hyperlink" Target="ftp://ftp.sra.ebi.ac.uk/vol1/fastq/SRR223/006/SRR2239176/SRR2239176.fastq.gz" TargetMode="External"/><Relationship Id="rId221" Type="http://schemas.openxmlformats.org/officeDocument/2006/relationships/hyperlink" Target="https://www.ncbi.nlm.nih.gov/pmc/articles/PMC4749159/" TargetMode="External"/><Relationship Id="rId217" Type="http://schemas.openxmlformats.org/officeDocument/2006/relationships/hyperlink" Target="https://www.ncbi.nlm.nih.gov/sra?linkname=bioproject_sra_all&amp;from_uid=294660" TargetMode="External"/><Relationship Id="rId216" Type="http://schemas.openxmlformats.org/officeDocument/2006/relationships/hyperlink" Target="ftp://ftp.sra.ebi.ac.uk/vol1/fastq/SRR223/002/SRR2239192/SRR2239192.fastq.gz" TargetMode="External"/><Relationship Id="rId215" Type="http://schemas.openxmlformats.org/officeDocument/2006/relationships/hyperlink" Target="https://www.ncbi.nlm.nih.gov/pmc/articles/PMC4749159/" TargetMode="External"/><Relationship Id="rId214" Type="http://schemas.openxmlformats.org/officeDocument/2006/relationships/hyperlink" Target="https://www.ncbi.nlm.nih.gov/sra?linkname=bioproject_sra_all&amp;from_uid=294660" TargetMode="External"/><Relationship Id="rId219" Type="http://schemas.openxmlformats.org/officeDocument/2006/relationships/hyperlink" Target="ftp://ftp.sra.ebi.ac.uk/vol1/fastq/SRR223/008/SRR2239178/SRR2239178.fastq.gz" TargetMode="External"/><Relationship Id="rId218" Type="http://schemas.openxmlformats.org/officeDocument/2006/relationships/hyperlink" Target="https://www.ncbi.nlm.nih.gov/pmc/articles/PMC4749159/" TargetMode="External"/><Relationship Id="rId213" Type="http://schemas.openxmlformats.org/officeDocument/2006/relationships/hyperlink" Target="ftp://ftp.sra.ebi.ac.uk/vol1/fastq/SRR223/003/SRR2239193/SRR2239193.fastq.gz" TargetMode="External"/><Relationship Id="rId212" Type="http://schemas.openxmlformats.org/officeDocument/2006/relationships/hyperlink" Target="https://www.ncbi.nlm.nih.gov/pmc/articles/PMC4749159/" TargetMode="External"/><Relationship Id="rId211" Type="http://schemas.openxmlformats.org/officeDocument/2006/relationships/hyperlink" Target="https://www.ncbi.nlm.nih.gov/sra?linkname=bioproject_sra_all&amp;from_uid=294660" TargetMode="External"/><Relationship Id="rId210" Type="http://schemas.openxmlformats.org/officeDocument/2006/relationships/hyperlink" Target="ftp://ftp.sra.ebi.ac.uk/vol1/fastq/SRR223/004/SRR2239194/SRR2239194.fastq.gz" TargetMode="External"/><Relationship Id="rId249" Type="http://schemas.openxmlformats.org/officeDocument/2006/relationships/hyperlink" Target="https://www.ncbi.nlm.nih.gov/pmc/articles/PMC5690287/" TargetMode="External"/><Relationship Id="rId248" Type="http://schemas.openxmlformats.org/officeDocument/2006/relationships/hyperlink" Target="https://www.ncbi.nlm.nih.gov/bioproject/?term=PRJEB12982" TargetMode="External"/><Relationship Id="rId247" Type="http://schemas.openxmlformats.org/officeDocument/2006/relationships/hyperlink" Target="ftp://ftp.sra.ebi.ac.uk/vol1/fastq/ERR144/000/ERR1442600/ERR1442600_2.fastq.gz" TargetMode="External"/><Relationship Id="rId242" Type="http://schemas.openxmlformats.org/officeDocument/2006/relationships/hyperlink" Target="http://journals.plos.org/plosone/article?id=10.1371/journal.pone.0179259" TargetMode="External"/><Relationship Id="rId241" Type="http://schemas.openxmlformats.org/officeDocument/2006/relationships/hyperlink" Target="https://www.ncbi.nlm.nih.gov/bioproject/PRJNA360813" TargetMode="External"/><Relationship Id="rId240" Type="http://schemas.openxmlformats.org/officeDocument/2006/relationships/hyperlink" Target="ftp://ftp.sra.ebi.ac.uk/vol1/fastq/SRR516/005/SRR5163815/SRR5163815.fastq.gz" TargetMode="External"/><Relationship Id="rId246" Type="http://schemas.openxmlformats.org/officeDocument/2006/relationships/hyperlink" Target="ftp://ftp.sra.ebi.ac.uk/vol1/fastq/ERR144/000/ERR1442600/ERR1442600_1.fastq.gz" TargetMode="External"/><Relationship Id="rId245" Type="http://schemas.openxmlformats.org/officeDocument/2006/relationships/hyperlink" Target="https://www.ncbi.nlm.nih.gov/pmc/articles/PMC5690287/" TargetMode="External"/><Relationship Id="rId244" Type="http://schemas.openxmlformats.org/officeDocument/2006/relationships/hyperlink" Target="https://www.ncbi.nlm.nih.gov/bioproject/?term=PRJEB12982" TargetMode="External"/><Relationship Id="rId243" Type="http://schemas.openxmlformats.org/officeDocument/2006/relationships/hyperlink" Target="ftp://ftp.sra.ebi.ac.uk/vol1/fastq/SRR516/007/SRR5163817/SRR5163817.fastq.gz" TargetMode="External"/><Relationship Id="rId239" Type="http://schemas.openxmlformats.org/officeDocument/2006/relationships/hyperlink" Target="http://journals.plos.org/plosone/article?id=10.1371/journal.pone.0179259" TargetMode="External"/><Relationship Id="rId238" Type="http://schemas.openxmlformats.org/officeDocument/2006/relationships/hyperlink" Target="https://www.ncbi.nlm.nih.gov/bioproject/PRJNA360813" TargetMode="External"/><Relationship Id="rId237" Type="http://schemas.openxmlformats.org/officeDocument/2006/relationships/hyperlink" Target="ftp://ftp.sra.ebi.ac.uk/vol1/fastq/SRR516/004/SRR5163814/SRR5163814.fastq.gz" TargetMode="External"/><Relationship Id="rId236" Type="http://schemas.openxmlformats.org/officeDocument/2006/relationships/hyperlink" Target="http://journals.plos.org/plosone/article?id=10.1371/journal.pone.0179259" TargetMode="External"/><Relationship Id="rId231" Type="http://schemas.openxmlformats.org/officeDocument/2006/relationships/hyperlink" Target="ftp://ftp.sra.ebi.ac.uk/vol1/fastq/SRR516/006/SRR5163816/SRR5163816.fastq.gz" TargetMode="External"/><Relationship Id="rId230" Type="http://schemas.openxmlformats.org/officeDocument/2006/relationships/hyperlink" Target="http://journals.plos.org/plosone/article?id=10.1371/journal.pone.0179259" TargetMode="External"/><Relationship Id="rId235" Type="http://schemas.openxmlformats.org/officeDocument/2006/relationships/hyperlink" Target="https://www.ncbi.nlm.nih.gov/bioproject/PRJNA360813" TargetMode="External"/><Relationship Id="rId234" Type="http://schemas.openxmlformats.org/officeDocument/2006/relationships/hyperlink" Target="ftp://ftp.sra.ebi.ac.uk/vol1/fastq/SRR516/008/SRR5163828/SRR5163828.fastq.gz" TargetMode="External"/><Relationship Id="rId233" Type="http://schemas.openxmlformats.org/officeDocument/2006/relationships/hyperlink" Target="http://journals.plos.org/plosone/article?id=10.1371/journal.pone.0179259" TargetMode="External"/><Relationship Id="rId232" Type="http://schemas.openxmlformats.org/officeDocument/2006/relationships/hyperlink" Target="https://www.ncbi.nlm.nih.gov/bioproject/PRJNA360813" TargetMode="External"/><Relationship Id="rId206" Type="http://schemas.openxmlformats.org/officeDocument/2006/relationships/hyperlink" Target="https://genome.cshlp.org/content/27/7/1195.full.pdf+html?sid=0d88f27a-e26f-40b5-a0e0-5a19ac00cc6a" TargetMode="External"/><Relationship Id="rId205" Type="http://schemas.openxmlformats.org/officeDocument/2006/relationships/hyperlink" Target="https://www.ncbi.nlm.nih.gov/bioproject/?term=GSE90462" TargetMode="External"/><Relationship Id="rId204" Type="http://schemas.openxmlformats.org/officeDocument/2006/relationships/hyperlink" Target="ftp://ftp.sra.ebi.ac.uk/vol1/fastq/SRR504/001/SRR5045901/SRR5045901.fastq.gz" TargetMode="External"/><Relationship Id="rId203" Type="http://schemas.openxmlformats.org/officeDocument/2006/relationships/hyperlink" Target="https://genome.cshlp.org/content/27/7/1195.full.pdf+html?sid=0d88f27a-e26f-40b5-a0e0-5a19ac00cc6a" TargetMode="External"/><Relationship Id="rId209" Type="http://schemas.openxmlformats.org/officeDocument/2006/relationships/hyperlink" Target="https://www.ncbi.nlm.nih.gov/pmc/articles/PMC4749159/" TargetMode="External"/><Relationship Id="rId208" Type="http://schemas.openxmlformats.org/officeDocument/2006/relationships/hyperlink" Target="https://www.ncbi.nlm.nih.gov/sra?linkname=bioproject_sra_all&amp;from_uid=294660" TargetMode="External"/><Relationship Id="rId207" Type="http://schemas.openxmlformats.org/officeDocument/2006/relationships/hyperlink" Target="ftp://ftp.sra.ebi.ac.uk/vol1/fastq/SRR504/002/SRR5045902/SRR5045902.fastq.gz" TargetMode="External"/><Relationship Id="rId202" Type="http://schemas.openxmlformats.org/officeDocument/2006/relationships/hyperlink" Target="https://www.ncbi.nlm.nih.gov/bioproject/?term=GSE90462" TargetMode="External"/><Relationship Id="rId201" Type="http://schemas.openxmlformats.org/officeDocument/2006/relationships/hyperlink" Target="ftp://ftp.sra.ebi.ac.uk/vol1/fastq/SRR504/008/SRR5045898/SRR5045898.fastq.gz" TargetMode="External"/><Relationship Id="rId200" Type="http://schemas.openxmlformats.org/officeDocument/2006/relationships/hyperlink" Target="https://genome.cshlp.org/content/27/7/1195.full.pdf+html?sid=0d88f27a-e26f-40b5-a0e0-5a19ac00cc6a" TargetMode="External"/><Relationship Id="rId190" Type="http://schemas.openxmlformats.org/officeDocument/2006/relationships/hyperlink" Target="https://genome.cshlp.org/content/23/11/1938.full.pdf+html?sid=b6298474-0ed9-4f8d-864d-63e022855f7d" TargetMode="External"/><Relationship Id="rId194" Type="http://schemas.openxmlformats.org/officeDocument/2006/relationships/hyperlink" Target="https://genome.cshlp.org/content/27/7/1195.full.pdf+html?sid=0d88f27a-e26f-40b5-a0e0-5a19ac00cc6a" TargetMode="External"/><Relationship Id="rId193" Type="http://schemas.openxmlformats.org/officeDocument/2006/relationships/hyperlink" Target="https://www.ncbi.nlm.nih.gov/bioproject/?term=GSE90462" TargetMode="External"/><Relationship Id="rId192" Type="http://schemas.openxmlformats.org/officeDocument/2006/relationships/hyperlink" Target="ftp://ftp.sra.ebi.ac.uk/vol1/fastq/SRR546/SRR546820/SRR546820_2.fastq.gz" TargetMode="External"/><Relationship Id="rId191" Type="http://schemas.openxmlformats.org/officeDocument/2006/relationships/hyperlink" Target="ftp://ftp.sra.ebi.ac.uk/vol1/fastq/SRR546/SRR546820/SRR546820_1.fastq.gz" TargetMode="External"/><Relationship Id="rId187" Type="http://schemas.openxmlformats.org/officeDocument/2006/relationships/hyperlink" Target="ftp://ftp.sra.ebi.ac.uk/vol1/fastq/SRR546/SRR546819/SRR546819_1.fastq.gz" TargetMode="External"/><Relationship Id="rId186" Type="http://schemas.openxmlformats.org/officeDocument/2006/relationships/hyperlink" Target="https://genome.cshlp.org/content/23/11/1938.full.pdf+html?sid=b6298474-0ed9-4f8d-864d-63e022855f7d" TargetMode="External"/><Relationship Id="rId185" Type="http://schemas.openxmlformats.org/officeDocument/2006/relationships/hyperlink" Target="https://www.ncbi.nlm.nih.gov/bioproject/?term=PRJNA169500" TargetMode="External"/><Relationship Id="rId184" Type="http://schemas.openxmlformats.org/officeDocument/2006/relationships/hyperlink" Target="ftp://ftp.sra.ebi.ac.uk/vol1/fastq/SRR546/SRR546818/SRR546818_2.fastq.gz" TargetMode="External"/><Relationship Id="rId189" Type="http://schemas.openxmlformats.org/officeDocument/2006/relationships/hyperlink" Target="https://www.ncbi.nlm.nih.gov/bioproject/?term=PRJNA169500" TargetMode="External"/><Relationship Id="rId188" Type="http://schemas.openxmlformats.org/officeDocument/2006/relationships/hyperlink" Target="ftp://ftp.sra.ebi.ac.uk/vol1/fastq/SRR546/SRR546819/SRR546819_2.fastq.gz" TargetMode="External"/><Relationship Id="rId183" Type="http://schemas.openxmlformats.org/officeDocument/2006/relationships/hyperlink" Target="ftp://ftp.sra.ebi.ac.uk/vol1/fastq/SRR546/SRR546818/SRR546818_1.fastq.gz" TargetMode="External"/><Relationship Id="rId182" Type="http://schemas.openxmlformats.org/officeDocument/2006/relationships/hyperlink" Target="https://genome.cshlp.org/content/23/11/1938.full.pdf+html?sid=b6298474-0ed9-4f8d-864d-63e022855f7d" TargetMode="External"/><Relationship Id="rId181" Type="http://schemas.openxmlformats.org/officeDocument/2006/relationships/hyperlink" Target="https://www.ncbi.nlm.nih.gov/bioproject/?term=PRJNA169500" TargetMode="External"/><Relationship Id="rId180" Type="http://schemas.openxmlformats.org/officeDocument/2006/relationships/hyperlink" Target="ftp://ftp.sra.ebi.ac.uk/vol1/fastq/SRR546/SRR546817/SRR546817_2.fastq.gz" TargetMode="External"/><Relationship Id="rId176" Type="http://schemas.openxmlformats.org/officeDocument/2006/relationships/hyperlink" Target="https://www.sciencedirect.com/science/article/pii/S0304389417302212" TargetMode="External"/><Relationship Id="rId175" Type="http://schemas.openxmlformats.org/officeDocument/2006/relationships/hyperlink" Target="https://www.ncbi.nlm.nih.gov/biosample?Db=biosample&amp;DbFrom=bioproject&amp;Cmd=Link&amp;LinkName=bioproject_biosample&amp;LinkReadableName=BioSample&amp;ordinalpos=1&amp;IdsFromResult=299105" TargetMode="External"/><Relationship Id="rId174" Type="http://schemas.openxmlformats.org/officeDocument/2006/relationships/hyperlink" Target="https://www.sciencedirect.com/science/article/pii/S0304389417302212" TargetMode="External"/><Relationship Id="rId173" Type="http://schemas.openxmlformats.org/officeDocument/2006/relationships/hyperlink" Target="https://www.ncbi.nlm.nih.gov/biosample?Db=biosample&amp;DbFrom=bioproject&amp;Cmd=Link&amp;LinkName=bioproject_biosample&amp;LinkReadableName=BioSample&amp;ordinalpos=1&amp;IdsFromResult=299105" TargetMode="External"/><Relationship Id="rId179" Type="http://schemas.openxmlformats.org/officeDocument/2006/relationships/hyperlink" Target="ftp://ftp.sra.ebi.ac.uk/vol1/fastq/SRR546/SRR546817/SRR546817_1.fastq.gz" TargetMode="External"/><Relationship Id="rId178" Type="http://schemas.openxmlformats.org/officeDocument/2006/relationships/hyperlink" Target="https://genome.cshlp.org/content/23/11/1938.full.pdf+html?sid=b6298474-0ed9-4f8d-864d-63e022855f7d" TargetMode="External"/><Relationship Id="rId177" Type="http://schemas.openxmlformats.org/officeDocument/2006/relationships/hyperlink" Target="https://www.ncbi.nlm.nih.gov/bioproject/?term=PRJNA169500" TargetMode="External"/><Relationship Id="rId198" Type="http://schemas.openxmlformats.org/officeDocument/2006/relationships/hyperlink" Target="ftp://ftp.sra.ebi.ac.uk/vol1/fastq/SRR504/007/SRR5045897/SRR5045897.fastq.gz" TargetMode="External"/><Relationship Id="rId197" Type="http://schemas.openxmlformats.org/officeDocument/2006/relationships/hyperlink" Target="https://genome.cshlp.org/content/27/7/1195.full.pdf+html?sid=0d88f27a-e26f-40b5-a0e0-5a19ac00cc6a" TargetMode="External"/><Relationship Id="rId196" Type="http://schemas.openxmlformats.org/officeDocument/2006/relationships/hyperlink" Target="https://www.ncbi.nlm.nih.gov/bioproject/?term=GSE90462" TargetMode="External"/><Relationship Id="rId195" Type="http://schemas.openxmlformats.org/officeDocument/2006/relationships/hyperlink" Target="ftp://ftp.sra.ebi.ac.uk/vol1/fastq/SRR504/006/SRR5045896/SRR5045896.fastq.gz" TargetMode="External"/><Relationship Id="rId199" Type="http://schemas.openxmlformats.org/officeDocument/2006/relationships/hyperlink" Target="https://www.ncbi.nlm.nih.gov/bioproject/?term=GSE90462" TargetMode="External"/><Relationship Id="rId150" Type="http://schemas.openxmlformats.org/officeDocument/2006/relationships/hyperlink" Target="ftp://ftp.sra.ebi.ac.uk/vol1/fastq/SRR337/007/SRR3371417/SRR3371417_1.fastq.gz" TargetMode="External"/><Relationship Id="rId149" Type="http://schemas.openxmlformats.org/officeDocument/2006/relationships/hyperlink" Target="http://bio.biologists.org/content/5/8/1134" TargetMode="External"/><Relationship Id="rId148" Type="http://schemas.openxmlformats.org/officeDocument/2006/relationships/hyperlink" Target="https://www.ncbi.nlm.nih.gov/sra?linkname=bioproject_sra_all&amp;from_uid=318296" TargetMode="External"/><Relationship Id="rId143" Type="http://schemas.openxmlformats.org/officeDocument/2006/relationships/hyperlink" Target="https://www.ncbi.nlm.nih.gov/sra?linkname=bioproject_sra_all&amp;from_uid=318296" TargetMode="External"/><Relationship Id="rId142" Type="http://schemas.openxmlformats.org/officeDocument/2006/relationships/hyperlink" Target="https://trace.ncbi.nlm.nih.gov/Traces/sra/?run=SRR3371418" TargetMode="External"/><Relationship Id="rId141" Type="http://schemas.openxmlformats.org/officeDocument/2006/relationships/hyperlink" Target="ftp://ftp.sra.ebi.ac.uk/vol1/fastq/SRR337/009/SRR3371419/SRR3371419_2.fastq.gz" TargetMode="External"/><Relationship Id="rId140" Type="http://schemas.openxmlformats.org/officeDocument/2006/relationships/hyperlink" Target="ftp://ftp.sra.ebi.ac.uk/vol1/fastq/SRR337/009/SRR3371419/SRR3371419_1.fastq.gz" TargetMode="External"/><Relationship Id="rId147" Type="http://schemas.openxmlformats.org/officeDocument/2006/relationships/hyperlink" Target="https://trace.ncbi.nlm.nih.gov/Traces/sra/?run=SRR3371417" TargetMode="External"/><Relationship Id="rId146" Type="http://schemas.openxmlformats.org/officeDocument/2006/relationships/hyperlink" Target="ftp://ftp.sra.ebi.ac.uk/vol1/fastq/SRR337/008/SRR3371418/SRR3371418_2.fastq.gz" TargetMode="External"/><Relationship Id="rId145" Type="http://schemas.openxmlformats.org/officeDocument/2006/relationships/hyperlink" Target="ftp://ftp.sra.ebi.ac.uk/vol1/fastq/SRR337/008/SRR3371418/SRR3371418_1.fastq.gz" TargetMode="External"/><Relationship Id="rId144" Type="http://schemas.openxmlformats.org/officeDocument/2006/relationships/hyperlink" Target="http://bio.biologists.org/content/5/8/1134" TargetMode="External"/><Relationship Id="rId139" Type="http://schemas.openxmlformats.org/officeDocument/2006/relationships/hyperlink" Target="http://bio.biologists.org/content/5/8/1134" TargetMode="External"/><Relationship Id="rId138" Type="http://schemas.openxmlformats.org/officeDocument/2006/relationships/hyperlink" Target="https://www.ncbi.nlm.nih.gov/sra?linkname=bioproject_sra_all&amp;from_uid=318296" TargetMode="External"/><Relationship Id="rId137" Type="http://schemas.openxmlformats.org/officeDocument/2006/relationships/hyperlink" Target="https://trace.ncbi.nlm.nih.gov/Traces/sra/?run=SRR3371419" TargetMode="External"/><Relationship Id="rId132" Type="http://schemas.openxmlformats.org/officeDocument/2006/relationships/hyperlink" Target="https://www.ncbi.nlm.nih.gov/geo/query/acc.cgi?acc=GSM2810893" TargetMode="External"/><Relationship Id="rId131" Type="http://schemas.openxmlformats.org/officeDocument/2006/relationships/hyperlink" Target="ftp://ftp.sra.ebi.ac.uk/vol1/fastq/SRR617/009/SRR6170099/SRR6170099_2.fastq.gz" TargetMode="External"/><Relationship Id="rId130" Type="http://schemas.openxmlformats.org/officeDocument/2006/relationships/hyperlink" Target="ftp://ftp.sra.ebi.ac.uk/vol1/fastq/SRR617/009/SRR6170099/SRR6170099_1.fastq.gz" TargetMode="External"/><Relationship Id="rId136" Type="http://schemas.openxmlformats.org/officeDocument/2006/relationships/hyperlink" Target="ftp://ftp.sra.ebi.ac.uk/vol1/fastq/SRR617/000/SRR6170100/SRR6170100_2.fastq.gz" TargetMode="External"/><Relationship Id="rId135" Type="http://schemas.openxmlformats.org/officeDocument/2006/relationships/hyperlink" Target="ftp://ftp.sra.ebi.ac.uk/vol1/fastq/SRR617/000/SRR6170100/SRR6170100_1.fastq.gz" TargetMode="External"/><Relationship Id="rId134" Type="http://schemas.openxmlformats.org/officeDocument/2006/relationships/hyperlink" Target="https://www.ncbi.nlm.nih.gov/pubmed/29361514" TargetMode="External"/><Relationship Id="rId133" Type="http://schemas.openxmlformats.org/officeDocument/2006/relationships/hyperlink" Target="https://www.ncbi.nlm.nih.gov/bioproject/414225" TargetMode="External"/><Relationship Id="rId172" Type="http://schemas.openxmlformats.org/officeDocument/2006/relationships/hyperlink" Target="https://www.sciencedirect.com/science/article/pii/S0304389417302212" TargetMode="External"/><Relationship Id="rId171" Type="http://schemas.openxmlformats.org/officeDocument/2006/relationships/hyperlink" Target="https://www.ncbi.nlm.nih.gov/biosample?Db=biosample&amp;DbFrom=bioproject&amp;Cmd=Link&amp;LinkName=bioproject_biosample&amp;LinkReadableName=BioSample&amp;ordinalpos=1&amp;IdsFromResult=299105" TargetMode="External"/><Relationship Id="rId170" Type="http://schemas.openxmlformats.org/officeDocument/2006/relationships/hyperlink" Target="ftp://ftp.sra.ebi.ac.uk/vol1/fastq/SRR100/006/SRR1004786/SRR1004786.fastq.gz" TargetMode="External"/><Relationship Id="rId165" Type="http://schemas.openxmlformats.org/officeDocument/2006/relationships/hyperlink" Target="https://www.ncbi.nlm.nih.gov/geo/query/acc.cgi?acc=GSE51278" TargetMode="External"/><Relationship Id="rId164" Type="http://schemas.openxmlformats.org/officeDocument/2006/relationships/hyperlink" Target="https://www.ncbi.nlm.nih.gov/geo/query/acc.cgi?acc=GSM1241786" TargetMode="External"/><Relationship Id="rId163" Type="http://schemas.openxmlformats.org/officeDocument/2006/relationships/hyperlink" Target="ftp://ftp.sra.ebi.ac.uk/vol1/fastq/SRR156/001/SRR1569491/SRR1569491.fastq.gz" TargetMode="External"/><Relationship Id="rId162" Type="http://schemas.openxmlformats.org/officeDocument/2006/relationships/hyperlink" Target="https://www.ncbi.nlm.nih.gov/pubmed/25173875" TargetMode="External"/><Relationship Id="rId169" Type="http://schemas.openxmlformats.org/officeDocument/2006/relationships/hyperlink" Target="https://www.ncbi.nlm.nih.gov/pmc/articles/PMC4340947/" TargetMode="External"/><Relationship Id="rId168" Type="http://schemas.openxmlformats.org/officeDocument/2006/relationships/hyperlink" Target="https://www.ncbi.nlm.nih.gov/geo/query/acc.cgi?acc=GSE51278" TargetMode="External"/><Relationship Id="rId167" Type="http://schemas.openxmlformats.org/officeDocument/2006/relationships/hyperlink" Target="ftp://ftp.sra.ebi.ac.uk/vol1/fastq/SRR100/005/SRR1004785/SRR1004785.fastq.gz" TargetMode="External"/><Relationship Id="rId166" Type="http://schemas.openxmlformats.org/officeDocument/2006/relationships/hyperlink" Target="https://www.ncbi.nlm.nih.gov/pmc/articles/PMC4340947/" TargetMode="External"/><Relationship Id="rId161" Type="http://schemas.openxmlformats.org/officeDocument/2006/relationships/hyperlink" Target="https://www.ncbi.nlm.nih.gov/sra?LinkName=pubmed_sra&amp;from_uid=25173875" TargetMode="External"/><Relationship Id="rId160" Type="http://schemas.openxmlformats.org/officeDocument/2006/relationships/hyperlink" Target="ftp://ftp.sra.ebi.ac.uk/vol1/fastq/SRR156/002/SRR1569492/SRR1569492.fastq.gz" TargetMode="External"/><Relationship Id="rId159" Type="http://schemas.openxmlformats.org/officeDocument/2006/relationships/hyperlink" Target="https://www.ncbi.nlm.nih.gov/pubmed/25173875" TargetMode="External"/><Relationship Id="rId154" Type="http://schemas.openxmlformats.org/officeDocument/2006/relationships/hyperlink" Target="ftp://ftp.sra.ebi.ac.uk/vol1/fastq/SRR156/006/SRR1569496/SRR1569496.fastq.gz" TargetMode="External"/><Relationship Id="rId153" Type="http://schemas.openxmlformats.org/officeDocument/2006/relationships/hyperlink" Target="https://www.ncbi.nlm.nih.gov/pubmed/25173875" TargetMode="External"/><Relationship Id="rId152" Type="http://schemas.openxmlformats.org/officeDocument/2006/relationships/hyperlink" Target="https://www.ncbi.nlm.nih.gov/sra?LinkName=pubmed_sra&amp;from_uid=25173875" TargetMode="External"/><Relationship Id="rId151" Type="http://schemas.openxmlformats.org/officeDocument/2006/relationships/hyperlink" Target="ftp://ftp.sra.ebi.ac.uk/vol1/fastq/SRR337/007/SRR3371417/SRR3371417_2.fastq.gz" TargetMode="External"/><Relationship Id="rId158" Type="http://schemas.openxmlformats.org/officeDocument/2006/relationships/hyperlink" Target="https://www.ncbi.nlm.nih.gov/sra?LinkName=pubmed_sra&amp;from_uid=25173875" TargetMode="External"/><Relationship Id="rId157" Type="http://schemas.openxmlformats.org/officeDocument/2006/relationships/hyperlink" Target="ftp://ftp.sra.ebi.ac.uk/vol1/fastq/SRR156/005/SRR1569495/SRR1569495.fastq.gz" TargetMode="External"/><Relationship Id="rId156" Type="http://schemas.openxmlformats.org/officeDocument/2006/relationships/hyperlink" Target="https://www.ncbi.nlm.nih.gov/pubmed/25173875" TargetMode="External"/><Relationship Id="rId155" Type="http://schemas.openxmlformats.org/officeDocument/2006/relationships/hyperlink" Target="https://www.ncbi.nlm.nih.gov/sra?LinkName=pubmed_sra&amp;from_uid=25173875" TargetMode="External"/><Relationship Id="rId509" Type="http://schemas.openxmlformats.org/officeDocument/2006/relationships/hyperlink" Target="ftp://ftp.sra.ebi.ac.uk/vol1/fastq/SRR313/005/SRR3139105/SRR3139105_1.fastq.gz" TargetMode="External"/><Relationship Id="rId508" Type="http://schemas.openxmlformats.org/officeDocument/2006/relationships/hyperlink" Target="https://www.ncbi.nlm.nih.gov/pubmed/27880902" TargetMode="External"/><Relationship Id="rId503" Type="http://schemas.openxmlformats.org/officeDocument/2006/relationships/hyperlink" Target="https://www.ncbi.nlm.nih.gov/sra?LinkName=pubmed_sra&amp;from_uid=27880902" TargetMode="External"/><Relationship Id="rId502" Type="http://schemas.openxmlformats.org/officeDocument/2006/relationships/hyperlink" Target="ftp://ftp.sra.ebi.ac.uk/vol1/fastq/SRR313/009/SRR3139109/SRR3139109_2.fastq.gz" TargetMode="External"/><Relationship Id="rId501" Type="http://schemas.openxmlformats.org/officeDocument/2006/relationships/hyperlink" Target="ftp://ftp.sra.ebi.ac.uk/vol1/fastq/SRR313/009/SRR3139109/SRR3139109_1.fastq.gz" TargetMode="External"/><Relationship Id="rId500" Type="http://schemas.openxmlformats.org/officeDocument/2006/relationships/hyperlink" Target="https://www.ncbi.nlm.nih.gov/pubmed/27880902" TargetMode="External"/><Relationship Id="rId507" Type="http://schemas.openxmlformats.org/officeDocument/2006/relationships/hyperlink" Target="https://www.ncbi.nlm.nih.gov/sra?LinkName=pubmed_sra&amp;from_uid=27880902" TargetMode="External"/><Relationship Id="rId506" Type="http://schemas.openxmlformats.org/officeDocument/2006/relationships/hyperlink" Target="ftp://ftp.sra.ebi.ac.uk/vol1/fastq/SRR313/007/SRR3139107/SRR3139107_2.fastq.gz" TargetMode="External"/><Relationship Id="rId505" Type="http://schemas.openxmlformats.org/officeDocument/2006/relationships/hyperlink" Target="ftp://ftp.sra.ebi.ac.uk/vol1/fastq/SRR313/007/SRR3139107/SRR3139107_1.fastq.gz" TargetMode="External"/><Relationship Id="rId504" Type="http://schemas.openxmlformats.org/officeDocument/2006/relationships/hyperlink" Target="https://www.ncbi.nlm.nih.gov/pubmed/27880902" TargetMode="External"/><Relationship Id="rId511" Type="http://schemas.openxmlformats.org/officeDocument/2006/relationships/drawing" Target="../drawings/drawing3.xml"/><Relationship Id="rId510" Type="http://schemas.openxmlformats.org/officeDocument/2006/relationships/hyperlink" Target="ftp://ftp.sra.ebi.ac.uk/vol1/fastq/SRR313/005/SRR3139105/SRR3139105_2.fastq.gz" TargetMode="External"/><Relationship Id="rId107" Type="http://schemas.openxmlformats.org/officeDocument/2006/relationships/hyperlink" Target="https://www.ncbi.nlm.nih.gov/geo/query/acc.cgi?acc=GSM3039487" TargetMode="External"/><Relationship Id="rId106" Type="http://schemas.openxmlformats.org/officeDocument/2006/relationships/hyperlink" Target="ftp://ftp.sra.ebi.ac.uk/vol1/fastq/SRR682/003/SRR6829413/SRR6829413_2.fastq.gz" TargetMode="External"/><Relationship Id="rId105" Type="http://schemas.openxmlformats.org/officeDocument/2006/relationships/hyperlink" Target="ftp://ftp.sra.ebi.ac.uk/vol1/fastq/SRR682/003/SRR6829413/SRR6829413_1.fastq.gz" TargetMode="External"/><Relationship Id="rId104" Type="http://schemas.openxmlformats.org/officeDocument/2006/relationships/hyperlink" Target="https://www.ncbi.nlm.nih.gov/pmc/articles/PMC6001379/" TargetMode="External"/><Relationship Id="rId109" Type="http://schemas.openxmlformats.org/officeDocument/2006/relationships/hyperlink" Target="https://www.ncbi.nlm.nih.gov/pmc/articles/PMC6001379/" TargetMode="External"/><Relationship Id="rId108" Type="http://schemas.openxmlformats.org/officeDocument/2006/relationships/hyperlink" Target="https://www.ncbi.nlm.nih.gov/geo/query/acc.cgi?acc=GSE111765" TargetMode="External"/><Relationship Id="rId103" Type="http://schemas.openxmlformats.org/officeDocument/2006/relationships/hyperlink" Target="https://www.ncbi.nlm.nih.gov/geo/query/acc.cgi?acc=GSE111765" TargetMode="External"/><Relationship Id="rId102" Type="http://schemas.openxmlformats.org/officeDocument/2006/relationships/hyperlink" Target="https://www.ncbi.nlm.nih.gov/geo/query/acc.cgi?acc=GSM3039486" TargetMode="External"/><Relationship Id="rId101" Type="http://schemas.openxmlformats.org/officeDocument/2006/relationships/hyperlink" Target="ftp://ftp.sra.ebi.ac.uk/vol1/fastq/SRR682/002/SRR6829412/SRR6829412_2.fastq.gz" TargetMode="External"/><Relationship Id="rId100" Type="http://schemas.openxmlformats.org/officeDocument/2006/relationships/hyperlink" Target="ftp://ftp.sra.ebi.ac.uk/vol1/fastq/SRR682/002/SRR6829412/SRR6829412_1.fastq.gz" TargetMode="External"/><Relationship Id="rId129" Type="http://schemas.openxmlformats.org/officeDocument/2006/relationships/hyperlink" Target="https://www.ncbi.nlm.nih.gov/pubmed/29361514" TargetMode="External"/><Relationship Id="rId128" Type="http://schemas.openxmlformats.org/officeDocument/2006/relationships/hyperlink" Target="https://www.ncbi.nlm.nih.gov/bioproject/414225" TargetMode="External"/><Relationship Id="rId127" Type="http://schemas.openxmlformats.org/officeDocument/2006/relationships/hyperlink" Target="https://www.ncbi.nlm.nih.gov/geo/query/acc.cgi?acc=GSM2810892" TargetMode="External"/><Relationship Id="rId126" Type="http://schemas.openxmlformats.org/officeDocument/2006/relationships/hyperlink" Target="ftp://ftp.sra.ebi.ac.uk/vol1/fastq/SRR617/008/SRR6170098/SRR6170098_2.fastq.gz" TargetMode="External"/><Relationship Id="rId121" Type="http://schemas.openxmlformats.org/officeDocument/2006/relationships/hyperlink" Target="ftp://ftp.sra.ebi.ac.uk/vol1/fastq/SRR682/006/SRR6829416/SRR6829416_2.fastq.gz" TargetMode="External"/><Relationship Id="rId120" Type="http://schemas.openxmlformats.org/officeDocument/2006/relationships/hyperlink" Target="ftp://ftp.sra.ebi.ac.uk/vol1/fastq/SRR682/006/SRR6829416/SRR6829416_1.fastq.gz" TargetMode="External"/><Relationship Id="rId125" Type="http://schemas.openxmlformats.org/officeDocument/2006/relationships/hyperlink" Target="ftp://ftp.sra.ebi.ac.uk/vol1/fastq/SRR617/008/SRR6170098/SRR6170098_1.fastq.gz" TargetMode="External"/><Relationship Id="rId124" Type="http://schemas.openxmlformats.org/officeDocument/2006/relationships/hyperlink" Target="https://www.ncbi.nlm.nih.gov/pubmed/29361514" TargetMode="External"/><Relationship Id="rId123" Type="http://schemas.openxmlformats.org/officeDocument/2006/relationships/hyperlink" Target="https://www.ncbi.nlm.nih.gov/bioproject/414225" TargetMode="External"/><Relationship Id="rId122" Type="http://schemas.openxmlformats.org/officeDocument/2006/relationships/hyperlink" Target="https://www.ncbi.nlm.nih.gov/geo/query/acc.cgi?acc=GSM2810891" TargetMode="External"/><Relationship Id="rId118" Type="http://schemas.openxmlformats.org/officeDocument/2006/relationships/hyperlink" Target="https://www.ncbi.nlm.nih.gov/geo/query/acc.cgi?acc=GSE111765" TargetMode="External"/><Relationship Id="rId117" Type="http://schemas.openxmlformats.org/officeDocument/2006/relationships/hyperlink" Target="https://www.ncbi.nlm.nih.gov/geo/query/acc.cgi?acc=GSM3039489" TargetMode="External"/><Relationship Id="rId116" Type="http://schemas.openxmlformats.org/officeDocument/2006/relationships/hyperlink" Target="ftp://ftp.sra.ebi.ac.uk/vol1/fastq/SRR682/005/SRR6829415/SRR6829415_2.fastq.gz" TargetMode="External"/><Relationship Id="rId115" Type="http://schemas.openxmlformats.org/officeDocument/2006/relationships/hyperlink" Target="ftp://ftp.sra.ebi.ac.uk/vol1/fastq/SRR682/005/SRR6829415/SRR6829415_1.fastq.gz" TargetMode="External"/><Relationship Id="rId119" Type="http://schemas.openxmlformats.org/officeDocument/2006/relationships/hyperlink" Target="https://www.ncbi.nlm.nih.gov/pmc/articles/PMC6001379/" TargetMode="External"/><Relationship Id="rId110" Type="http://schemas.openxmlformats.org/officeDocument/2006/relationships/hyperlink" Target="ftp://ftp.sra.ebi.ac.uk/vol1/fastq/SRR682/004/SRR6829414/SRR6829414_1.fastq.gz" TargetMode="External"/><Relationship Id="rId114" Type="http://schemas.openxmlformats.org/officeDocument/2006/relationships/hyperlink" Target="https://www.ncbi.nlm.nih.gov/pmc/articles/PMC6001379/" TargetMode="External"/><Relationship Id="rId113" Type="http://schemas.openxmlformats.org/officeDocument/2006/relationships/hyperlink" Target="https://www.ncbi.nlm.nih.gov/geo/query/acc.cgi?acc=GSE111765" TargetMode="External"/><Relationship Id="rId112" Type="http://schemas.openxmlformats.org/officeDocument/2006/relationships/hyperlink" Target="https://www.ncbi.nlm.nih.gov/geo/query/acc.cgi?acc=GSM3039488" TargetMode="External"/><Relationship Id="rId111" Type="http://schemas.openxmlformats.org/officeDocument/2006/relationships/hyperlink" Target="ftp://ftp.sra.ebi.ac.uk/vol1/fastq/SRR682/004/SRR6829414/SRR6829414_2.fastq.gz" TargetMode="External"/><Relationship Id="rId495" Type="http://schemas.openxmlformats.org/officeDocument/2006/relationships/hyperlink" Target="https://www.ncbi.nlm.nih.gov/sra/?term=SRA062881" TargetMode="External"/><Relationship Id="rId494" Type="http://schemas.openxmlformats.org/officeDocument/2006/relationships/hyperlink" Target="ftp://ftp.sra.ebi.ac.uk/vol1/fastq/SRR633/SRR633540/SRR633540_2.fastq.gz" TargetMode="External"/><Relationship Id="rId493" Type="http://schemas.openxmlformats.org/officeDocument/2006/relationships/hyperlink" Target="ftp://ftp.sra.ebi.ac.uk/vol1/fastq/SRR633/SRR633540/SRR633540_1.fastq.gz" TargetMode="External"/><Relationship Id="rId492" Type="http://schemas.openxmlformats.org/officeDocument/2006/relationships/hyperlink" Target="https://www.ncbi.nlm.nih.gov/pmc/articles/PMC4432979/" TargetMode="External"/><Relationship Id="rId499" Type="http://schemas.openxmlformats.org/officeDocument/2006/relationships/hyperlink" Target="https://www.ncbi.nlm.nih.gov/sra?LinkName=pubmed_sra&amp;from_uid=27880902" TargetMode="External"/><Relationship Id="rId498" Type="http://schemas.openxmlformats.org/officeDocument/2006/relationships/hyperlink" Target="ftp://ftp.sra.ebi.ac.uk/vol1/fastq/SRR633/SRR633542/SRR633542_2.fastq.gz" TargetMode="External"/><Relationship Id="rId497" Type="http://schemas.openxmlformats.org/officeDocument/2006/relationships/hyperlink" Target="ftp://ftp.sra.ebi.ac.uk/vol1/fastq/SRR633/SRR633542/SRR633542_1.fastq.gz" TargetMode="External"/><Relationship Id="rId496" Type="http://schemas.openxmlformats.org/officeDocument/2006/relationships/hyperlink" Target="https://www.ncbi.nlm.nih.gov/pmc/articles/PMC4432979/" TargetMode="External"/><Relationship Id="rId409" Type="http://schemas.openxmlformats.org/officeDocument/2006/relationships/hyperlink" Target="https://www.ncbi.nlm.nih.gov/pmc/articles/PMC5690287/" TargetMode="External"/><Relationship Id="rId404" Type="http://schemas.openxmlformats.org/officeDocument/2006/relationships/hyperlink" Target="ftp://ftp.sra.ebi.ac.uk/vol1/fastq/ERR830/ERR830280/ERR830280_1.fastq.gz" TargetMode="External"/><Relationship Id="rId403" Type="http://schemas.openxmlformats.org/officeDocument/2006/relationships/hyperlink" Target="https://www.ncbi.nlm.nih.gov/pmc/articles/PMC5690287/" TargetMode="External"/><Relationship Id="rId402" Type="http://schemas.openxmlformats.org/officeDocument/2006/relationships/hyperlink" Target="ftp://ftp.sra.ebi.ac.uk/vol1/fastq/ERR830/ERR830281/ERR830281_2.fastq.gz" TargetMode="External"/><Relationship Id="rId401" Type="http://schemas.openxmlformats.org/officeDocument/2006/relationships/hyperlink" Target="ftp://ftp.sra.ebi.ac.uk/vol1/fastq/ERR830/ERR830281/ERR830281_1.fastq.gz" TargetMode="External"/><Relationship Id="rId408" Type="http://schemas.openxmlformats.org/officeDocument/2006/relationships/hyperlink" Target="ftp://ftp.sra.ebi.ac.uk/vol1/fastq/ERR830/ERR830279/ERR830279_2.fastq.gz" TargetMode="External"/><Relationship Id="rId407" Type="http://schemas.openxmlformats.org/officeDocument/2006/relationships/hyperlink" Target="ftp://ftp.sra.ebi.ac.uk/vol1/fastq/ERR830/ERR830279/ERR830279_1.fastq.gz" TargetMode="External"/><Relationship Id="rId406" Type="http://schemas.openxmlformats.org/officeDocument/2006/relationships/hyperlink" Target="https://www.ncbi.nlm.nih.gov/pmc/articles/PMC5690287/" TargetMode="External"/><Relationship Id="rId405" Type="http://schemas.openxmlformats.org/officeDocument/2006/relationships/hyperlink" Target="ftp://ftp.sra.ebi.ac.uk/vol1/fastq/ERR830/ERR830280/ERR830280_2.fastq.gz" TargetMode="External"/><Relationship Id="rId400" Type="http://schemas.openxmlformats.org/officeDocument/2006/relationships/hyperlink" Target="https://www.ncbi.nlm.nih.gov/pmc/articles/PMC5690287/" TargetMode="External"/><Relationship Id="rId469" Type="http://schemas.openxmlformats.org/officeDocument/2006/relationships/hyperlink" Target="ftp://ftp.sra.ebi.ac.uk/vol1/fastq/SRR367/009/SRR3679529/SRR3679529_1.fastq.gz" TargetMode="External"/><Relationship Id="rId468" Type="http://schemas.openxmlformats.org/officeDocument/2006/relationships/hyperlink" Target="https://www.ncbi.nlm.nih.gov/pmc/articles/PMC5274700/" TargetMode="External"/><Relationship Id="rId467" Type="http://schemas.openxmlformats.org/officeDocument/2006/relationships/hyperlink" Target="https://www.ncbi.nlm.nih.gov/sra?linkname=bioproject_sra_all&amp;from_uid=326068" TargetMode="External"/><Relationship Id="rId462" Type="http://schemas.openxmlformats.org/officeDocument/2006/relationships/hyperlink" Target="ftp://ftp.sra.ebi.ac.uk/vol1/fastq/SRR367/006/SRR3679546/SRR3679546_2.fastq.gz" TargetMode="External"/><Relationship Id="rId461" Type="http://schemas.openxmlformats.org/officeDocument/2006/relationships/hyperlink" Target="ftp://ftp.sra.ebi.ac.uk/vol1/fastq/SRR367/006/SRR3679546/SRR3679546_1.fastq.gz" TargetMode="External"/><Relationship Id="rId460" Type="http://schemas.openxmlformats.org/officeDocument/2006/relationships/hyperlink" Target="https://www.ncbi.nlm.nih.gov/pmc/articles/PMC5274700/" TargetMode="External"/><Relationship Id="rId466" Type="http://schemas.openxmlformats.org/officeDocument/2006/relationships/hyperlink" Target="ftp://ftp.sra.ebi.ac.uk/vol1/fastq/SRR367/005/SRR3679545/SRR3679545_2.fastq.gz" TargetMode="External"/><Relationship Id="rId465" Type="http://schemas.openxmlformats.org/officeDocument/2006/relationships/hyperlink" Target="ftp://ftp.sra.ebi.ac.uk/vol1/fastq/SRR367/005/SRR3679545/SRR3679545_1.fastq.gz" TargetMode="External"/><Relationship Id="rId464" Type="http://schemas.openxmlformats.org/officeDocument/2006/relationships/hyperlink" Target="https://www.ncbi.nlm.nih.gov/pmc/articles/PMC5274700/" TargetMode="External"/><Relationship Id="rId463" Type="http://schemas.openxmlformats.org/officeDocument/2006/relationships/hyperlink" Target="https://www.ncbi.nlm.nih.gov/sra?linkname=bioproject_sra_all&amp;from_uid=326068" TargetMode="External"/><Relationship Id="rId459" Type="http://schemas.openxmlformats.org/officeDocument/2006/relationships/hyperlink" Target="https://www.ncbi.nlm.nih.gov/sra?linkname=bioproject_sra_all&amp;from_uid=326068" TargetMode="External"/><Relationship Id="rId458" Type="http://schemas.openxmlformats.org/officeDocument/2006/relationships/hyperlink" Target="ftp://ftp.sra.ebi.ac.uk/vol1/fastq/SRR367/007/SRR3679547/SRR3679547_2.fastq.gz" TargetMode="External"/><Relationship Id="rId457" Type="http://schemas.openxmlformats.org/officeDocument/2006/relationships/hyperlink" Target="ftp://ftp.sra.ebi.ac.uk/vol1/fastq/SRR367/007/SRR3679547/SRR3679547_1.fastq.gz" TargetMode="External"/><Relationship Id="rId456" Type="http://schemas.openxmlformats.org/officeDocument/2006/relationships/hyperlink" Target="https://www.ncbi.nlm.nih.gov/pmc/articles/PMC5274700/" TargetMode="External"/><Relationship Id="rId451" Type="http://schemas.openxmlformats.org/officeDocument/2006/relationships/hyperlink" Target="ftp://ftp.sra.ebi.ac.uk/vol1/fastq/DRR050/DRR050166/DRR050166.fastq.gz" TargetMode="External"/><Relationship Id="rId450" Type="http://schemas.openxmlformats.org/officeDocument/2006/relationships/hyperlink" Target="https://www.nature.com/articles/srep22360" TargetMode="External"/><Relationship Id="rId455" Type="http://schemas.openxmlformats.org/officeDocument/2006/relationships/hyperlink" Target="https://www.ncbi.nlm.nih.gov/sra?linkname=bioproject_sra_all&amp;from_uid=326068" TargetMode="External"/><Relationship Id="rId454" Type="http://schemas.openxmlformats.org/officeDocument/2006/relationships/hyperlink" Target="ftp://ftp.sra.ebi.ac.uk/vol1/fastq/DRR050/DRR050165/DRR050165.fastq.gz" TargetMode="External"/><Relationship Id="rId453" Type="http://schemas.openxmlformats.org/officeDocument/2006/relationships/hyperlink" Target="https://www.nature.com/articles/srep22360" TargetMode="External"/><Relationship Id="rId452" Type="http://schemas.openxmlformats.org/officeDocument/2006/relationships/hyperlink" Target="https://www.ncbi.nlm.nih.gov/bioproject/PRJDB4416" TargetMode="External"/><Relationship Id="rId491" Type="http://schemas.openxmlformats.org/officeDocument/2006/relationships/hyperlink" Target="https://www.ncbi.nlm.nih.gov/sra/?term=SRA062881" TargetMode="External"/><Relationship Id="rId490" Type="http://schemas.openxmlformats.org/officeDocument/2006/relationships/hyperlink" Target="ftp://ftp.sra.ebi.ac.uk/vol1/fastq/SRR633/SRR633516/SRR633516_2.fastq.gz" TargetMode="External"/><Relationship Id="rId489" Type="http://schemas.openxmlformats.org/officeDocument/2006/relationships/hyperlink" Target="ftp://ftp.sra.ebi.ac.uk/vol1/fastq/SRR633/SRR633516/SRR633516_1.fastq.gz" TargetMode="External"/><Relationship Id="rId484" Type="http://schemas.openxmlformats.org/officeDocument/2006/relationships/hyperlink" Target="https://www.sciencedirect.com/science/article/pii/S0925443916300515" TargetMode="External"/><Relationship Id="rId483" Type="http://schemas.openxmlformats.org/officeDocument/2006/relationships/hyperlink" Target="https://www.ncbi.nlm.nih.gov/bioproject/PRJNA290839" TargetMode="External"/><Relationship Id="rId482" Type="http://schemas.openxmlformats.org/officeDocument/2006/relationships/hyperlink" Target="ftp://ftp.sra.ebi.ac.uk/vol1/fastq/SRR212/004/SRR2125734/SRR2125734_2.fastq.gz" TargetMode="External"/><Relationship Id="rId481" Type="http://schemas.openxmlformats.org/officeDocument/2006/relationships/hyperlink" Target="ftp://ftp.sra.ebi.ac.uk/vol1/fastq/SRR212/004/SRR2125734/SRR2125734_1.fastq.gz" TargetMode="External"/><Relationship Id="rId488" Type="http://schemas.openxmlformats.org/officeDocument/2006/relationships/hyperlink" Target="https://www.ncbi.nlm.nih.gov/pmc/articles/PMC4432979/" TargetMode="External"/><Relationship Id="rId487" Type="http://schemas.openxmlformats.org/officeDocument/2006/relationships/hyperlink" Target="https://www.ncbi.nlm.nih.gov/sra/?term=SRA062881" TargetMode="External"/><Relationship Id="rId486" Type="http://schemas.openxmlformats.org/officeDocument/2006/relationships/hyperlink" Target="ftp://ftp.sra.ebi.ac.uk/vol1/fastq/SRR212/003/SRR2125733/SRR2125733_2.fastq.gz" TargetMode="External"/><Relationship Id="rId485" Type="http://schemas.openxmlformats.org/officeDocument/2006/relationships/hyperlink" Target="ftp://ftp.sra.ebi.ac.uk/vol1/fastq/SRR212/003/SRR2125733/SRR2125733_1.fastq.gz" TargetMode="External"/><Relationship Id="rId480" Type="http://schemas.openxmlformats.org/officeDocument/2006/relationships/hyperlink" Target="https://www.sciencedirect.com/science/article/pii/S0925443916300515" TargetMode="External"/><Relationship Id="rId479" Type="http://schemas.openxmlformats.org/officeDocument/2006/relationships/hyperlink" Target="https://www.ncbi.nlm.nih.gov/bioproject/PRJNA290839" TargetMode="External"/><Relationship Id="rId478" Type="http://schemas.openxmlformats.org/officeDocument/2006/relationships/hyperlink" Target="ftp://ftp.sra.ebi.ac.uk/vol1/fastq/SRR367/007/SRR3679527/SRR3679527_2.fastq.gz" TargetMode="External"/><Relationship Id="rId473" Type="http://schemas.openxmlformats.org/officeDocument/2006/relationships/hyperlink" Target="ftp://ftp.sra.ebi.ac.uk/vol1/fastq/SRR367/008/SRR3679528/SRR3679528_1.fastq.gz" TargetMode="External"/><Relationship Id="rId472" Type="http://schemas.openxmlformats.org/officeDocument/2006/relationships/hyperlink" Target="https://www.ncbi.nlm.nih.gov/pmc/articles/PMC5274700/" TargetMode="External"/><Relationship Id="rId471" Type="http://schemas.openxmlformats.org/officeDocument/2006/relationships/hyperlink" Target="https://www.ncbi.nlm.nih.gov/sra?linkname=bioproject_sra_all&amp;from_uid=326068" TargetMode="External"/><Relationship Id="rId470" Type="http://schemas.openxmlformats.org/officeDocument/2006/relationships/hyperlink" Target="ftp://ftp.sra.ebi.ac.uk/vol1/fastq/SRR367/009/SRR3679529/SRR3679529_2.fastq.gz" TargetMode="External"/><Relationship Id="rId477" Type="http://schemas.openxmlformats.org/officeDocument/2006/relationships/hyperlink" Target="ftp://ftp.sra.ebi.ac.uk/vol1/fastq/SRR367/007/SRR3679527/SRR3679527_1.fastq.gz" TargetMode="External"/><Relationship Id="rId476" Type="http://schemas.openxmlformats.org/officeDocument/2006/relationships/hyperlink" Target="https://www.ncbi.nlm.nih.gov/pmc/articles/PMC5274700/" TargetMode="External"/><Relationship Id="rId475" Type="http://schemas.openxmlformats.org/officeDocument/2006/relationships/hyperlink" Target="https://www.ncbi.nlm.nih.gov/sra?linkname=bioproject_sra_all&amp;from_uid=326068" TargetMode="External"/><Relationship Id="rId474" Type="http://schemas.openxmlformats.org/officeDocument/2006/relationships/hyperlink" Target="ftp://ftp.sra.ebi.ac.uk/vol1/fastq/SRR367/008/SRR3679528/SRR3679528_2.fastq.gz" TargetMode="External"/><Relationship Id="rId426" Type="http://schemas.openxmlformats.org/officeDocument/2006/relationships/hyperlink" Target="ftp://ftp.sra.ebi.ac.uk/vol1/fastq/SRR404/003/SRR4045953/SRR4045953_1.fastq.gz" TargetMode="External"/><Relationship Id="rId425" Type="http://schemas.openxmlformats.org/officeDocument/2006/relationships/hyperlink" Target="https://www.ncbi.nlm.nih.gov/pmc/articles/PMC5578024/" TargetMode="External"/><Relationship Id="rId424" Type="http://schemas.openxmlformats.org/officeDocument/2006/relationships/hyperlink" Target="https://www.ncbi.nlm.nih.gov/sra?linkname=bioproject_sra_all&amp;from_uid=339601" TargetMode="External"/><Relationship Id="rId423" Type="http://schemas.openxmlformats.org/officeDocument/2006/relationships/hyperlink" Target="ftp://ftp.sra.ebi.ac.uk/vol1/fastq/ERR830/ERR830274/ERR830274_2.fastq.gz" TargetMode="External"/><Relationship Id="rId429" Type="http://schemas.openxmlformats.org/officeDocument/2006/relationships/hyperlink" Target="https://www.frontiersin.org/articles/10.3389/fphys.2015.00133/full" TargetMode="External"/><Relationship Id="rId428" Type="http://schemas.openxmlformats.org/officeDocument/2006/relationships/hyperlink" Target="https://www.ncbi.nlm.nih.gov/bioproject/232015" TargetMode="External"/><Relationship Id="rId427" Type="http://schemas.openxmlformats.org/officeDocument/2006/relationships/hyperlink" Target="ftp://ftp.sra.ebi.ac.uk/vol1/fastq/SRR404/003/SRR4045953/SRR4045953_2.fastq.gz" TargetMode="External"/><Relationship Id="rId422" Type="http://schemas.openxmlformats.org/officeDocument/2006/relationships/hyperlink" Target="ftp://ftp.sra.ebi.ac.uk/vol1/fastq/ERR830/ERR830274/ERR830274_1.fastq.gz" TargetMode="External"/><Relationship Id="rId421" Type="http://schemas.openxmlformats.org/officeDocument/2006/relationships/hyperlink" Target="https://www.ncbi.nlm.nih.gov/pmc/articles/PMC5690287/" TargetMode="External"/><Relationship Id="rId420" Type="http://schemas.openxmlformats.org/officeDocument/2006/relationships/hyperlink" Target="ftp://ftp.sra.ebi.ac.uk/vol1/fastq/ERR830/ERR830275/ERR830275_2.fastq.gz" TargetMode="External"/><Relationship Id="rId415" Type="http://schemas.openxmlformats.org/officeDocument/2006/relationships/hyperlink" Target="https://www.ncbi.nlm.nih.gov/pmc/articles/PMC5690287/" TargetMode="External"/><Relationship Id="rId414" Type="http://schemas.openxmlformats.org/officeDocument/2006/relationships/hyperlink" Target="ftp://ftp.sra.ebi.ac.uk/vol1/fastq/ERR830/ERR830277/ERR830277_2.fastq.gz" TargetMode="External"/><Relationship Id="rId413" Type="http://schemas.openxmlformats.org/officeDocument/2006/relationships/hyperlink" Target="ftp://ftp.sra.ebi.ac.uk/vol1/fastq/ERR830/ERR830277/ERR830277_1.fastq.gz" TargetMode="External"/><Relationship Id="rId412" Type="http://schemas.openxmlformats.org/officeDocument/2006/relationships/hyperlink" Target="https://www.ncbi.nlm.nih.gov/pmc/articles/PMC5690287/" TargetMode="External"/><Relationship Id="rId419" Type="http://schemas.openxmlformats.org/officeDocument/2006/relationships/hyperlink" Target="ftp://ftp.sra.ebi.ac.uk/vol1/fastq/ERR830/ERR830275/ERR830275_1.fastq.gz" TargetMode="External"/><Relationship Id="rId418" Type="http://schemas.openxmlformats.org/officeDocument/2006/relationships/hyperlink" Target="https://www.ncbi.nlm.nih.gov/pmc/articles/PMC5690287/" TargetMode="External"/><Relationship Id="rId417" Type="http://schemas.openxmlformats.org/officeDocument/2006/relationships/hyperlink" Target="ftp://ftp.sra.ebi.ac.uk/vol1/fastq/ERR830/ERR830276/ERR830276_2.fastq.gz" TargetMode="External"/><Relationship Id="rId416" Type="http://schemas.openxmlformats.org/officeDocument/2006/relationships/hyperlink" Target="ftp://ftp.sra.ebi.ac.uk/vol1/fastq/ERR830/ERR830276/ERR830276_1.fastq.gz" TargetMode="External"/><Relationship Id="rId411" Type="http://schemas.openxmlformats.org/officeDocument/2006/relationships/hyperlink" Target="ftp://ftp.sra.ebi.ac.uk/vol1/fastq/ERR830/ERR830278/ERR830278_2.fastq.gz" TargetMode="External"/><Relationship Id="rId410" Type="http://schemas.openxmlformats.org/officeDocument/2006/relationships/hyperlink" Target="ftp://ftp.sra.ebi.ac.uk/vol1/fastq/ERR830/ERR830278/ERR830278_1.fastq.gz" TargetMode="External"/><Relationship Id="rId448" Type="http://schemas.openxmlformats.org/officeDocument/2006/relationships/hyperlink" Target="ftp://ftp.sra.ebi.ac.uk/vol1/fastq/DRR050/DRR050167/DRR050167.fastq.gz" TargetMode="External"/><Relationship Id="rId447" Type="http://schemas.openxmlformats.org/officeDocument/2006/relationships/hyperlink" Target="https://www.nature.com/articles/srep22360" TargetMode="External"/><Relationship Id="rId446" Type="http://schemas.openxmlformats.org/officeDocument/2006/relationships/hyperlink" Target="https://www.ncbi.nlm.nih.gov/bioproject/PRJDB4416" TargetMode="External"/><Relationship Id="rId445" Type="http://schemas.openxmlformats.org/officeDocument/2006/relationships/hyperlink" Target="ftp://ftp.sra.ebi.ac.uk/vol1/fastq/ERR358/ERR358524/ERR358524.fastq.gz" TargetMode="External"/><Relationship Id="rId449" Type="http://schemas.openxmlformats.org/officeDocument/2006/relationships/hyperlink" Target="https://www.ncbi.nlm.nih.gov/bioproject/PRJDB4416" TargetMode="External"/><Relationship Id="rId440" Type="http://schemas.openxmlformats.org/officeDocument/2006/relationships/hyperlink" Target="https://www.ncbi.nlm.nih.gov/bioproject/232015" TargetMode="External"/><Relationship Id="rId444" Type="http://schemas.openxmlformats.org/officeDocument/2006/relationships/hyperlink" Target="https://www.frontiersin.org/articles/10.3389/fphys.2015.00133/full" TargetMode="External"/><Relationship Id="rId443" Type="http://schemas.openxmlformats.org/officeDocument/2006/relationships/hyperlink" Target="https://www.ncbi.nlm.nih.gov/bioproject/232015" TargetMode="External"/><Relationship Id="rId442" Type="http://schemas.openxmlformats.org/officeDocument/2006/relationships/hyperlink" Target="ftp://ftp.sra.ebi.ac.uk/vol1/fastq/ERR358/ERR358525/ERR358525.fastq.gz" TargetMode="External"/><Relationship Id="rId441" Type="http://schemas.openxmlformats.org/officeDocument/2006/relationships/hyperlink" Target="https://www.frontiersin.org/articles/10.3389/fphys.2015.00133/full" TargetMode="External"/><Relationship Id="rId437" Type="http://schemas.openxmlformats.org/officeDocument/2006/relationships/hyperlink" Target="https://www.ncbi.nlm.nih.gov/bioproject/232015" TargetMode="External"/><Relationship Id="rId436" Type="http://schemas.openxmlformats.org/officeDocument/2006/relationships/hyperlink" Target="ftp://ftp.sra.ebi.ac.uk/vol1/fastq/ERR358/ERR358527/ERR358527.fastq.gz" TargetMode="External"/><Relationship Id="rId435" Type="http://schemas.openxmlformats.org/officeDocument/2006/relationships/hyperlink" Target="https://www.frontiersin.org/articles/10.3389/fphys.2015.00133/full" TargetMode="External"/><Relationship Id="rId434" Type="http://schemas.openxmlformats.org/officeDocument/2006/relationships/hyperlink" Target="https://www.ncbi.nlm.nih.gov/bioproject/232015" TargetMode="External"/><Relationship Id="rId439" Type="http://schemas.openxmlformats.org/officeDocument/2006/relationships/hyperlink" Target="ftp://ftp.sra.ebi.ac.uk/vol1/fastq/ERR358/ERR358526/ERR358526.fastq.gz" TargetMode="External"/><Relationship Id="rId438" Type="http://schemas.openxmlformats.org/officeDocument/2006/relationships/hyperlink" Target="https://www.frontiersin.org/articles/10.3389/fphys.2015.00133/full" TargetMode="External"/><Relationship Id="rId433" Type="http://schemas.openxmlformats.org/officeDocument/2006/relationships/hyperlink" Target="ftp://ftp.sra.ebi.ac.uk/vol1/fastq/ERR358/ERR358528/ERR358528.fastq.gz" TargetMode="External"/><Relationship Id="rId432" Type="http://schemas.openxmlformats.org/officeDocument/2006/relationships/hyperlink" Target="https://www.frontiersin.org/articles/10.3389/fphys.2015.00133/full" TargetMode="External"/><Relationship Id="rId431" Type="http://schemas.openxmlformats.org/officeDocument/2006/relationships/hyperlink" Target="https://www.ncbi.nlm.nih.gov/bioproject/232015" TargetMode="External"/><Relationship Id="rId430" Type="http://schemas.openxmlformats.org/officeDocument/2006/relationships/hyperlink" Target="ftp://ftp.sra.ebi.ac.uk/vol1/fastq/ERR358/ERR358529/ERR358529.fastq.gz"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www.ebi.ac.uk/ena/data/view/PRJNA285816" TargetMode="External"/><Relationship Id="rId2" Type="http://schemas.openxmlformats.org/officeDocument/2006/relationships/hyperlink" Target="https://www.ncbi.nlm.nih.gov/pmc/articles/PMC4614985/" TargetMode="External"/><Relationship Id="rId3" Type="http://schemas.openxmlformats.org/officeDocument/2006/relationships/hyperlink" Target="ftp://ftp.sra.ebi.ac.uk/vol1/fastq/SRR205/002/SRR2050892/SRR2050892.fastq.gz" TargetMode="External"/><Relationship Id="rId4" Type="http://schemas.openxmlformats.org/officeDocument/2006/relationships/hyperlink" Target="https://www.ebi.ac.uk/ena/data/view/PRJNA285816" TargetMode="External"/><Relationship Id="rId9" Type="http://schemas.openxmlformats.org/officeDocument/2006/relationships/hyperlink" Target="ftp://ftp.sra.ebi.ac.uk/vol1/fastq/SRR205/000/SRR2051090/SRR2051090.fastq.gz" TargetMode="External"/><Relationship Id="rId5" Type="http://schemas.openxmlformats.org/officeDocument/2006/relationships/hyperlink" Target="https://www.ncbi.nlm.nih.gov/pmc/articles/PMC4614985/" TargetMode="External"/><Relationship Id="rId6" Type="http://schemas.openxmlformats.org/officeDocument/2006/relationships/hyperlink" Target="ftp://ftp.sra.ebi.ac.uk/vol1/fastq/SRR205/004/SRR2050894/SRR2050894.fastq.gz" TargetMode="External"/><Relationship Id="rId7" Type="http://schemas.openxmlformats.org/officeDocument/2006/relationships/hyperlink" Target="https://www.ebi.ac.uk/ena/data/view/PRJNA285816" TargetMode="External"/><Relationship Id="rId8" Type="http://schemas.openxmlformats.org/officeDocument/2006/relationships/hyperlink" Target="https://www.ncbi.nlm.nih.gov/pmc/articles/PMC4614985/" TargetMode="External"/><Relationship Id="rId374" Type="http://schemas.openxmlformats.org/officeDocument/2006/relationships/hyperlink" Target="ftp://ftp.sra.ebi.ac.uk/vol1/fastq/SRR313/005/SRR3139105/SRR3139105_2.fastq.gz" TargetMode="External"/><Relationship Id="rId373" Type="http://schemas.openxmlformats.org/officeDocument/2006/relationships/hyperlink" Target="ftp://ftp.sra.ebi.ac.uk/vol1/fastq/SRR313/005/SRR3139105/SRR3139105_1.fastq.gz" TargetMode="External"/><Relationship Id="rId372" Type="http://schemas.openxmlformats.org/officeDocument/2006/relationships/hyperlink" Target="https://www.ncbi.nlm.nih.gov/pubmed/27880902" TargetMode="External"/><Relationship Id="rId371" Type="http://schemas.openxmlformats.org/officeDocument/2006/relationships/hyperlink" Target="https://www.ncbi.nlm.nih.gov/sra?LinkName=pubmed_sra&amp;from_uid=27880902" TargetMode="External"/><Relationship Id="rId375" Type="http://schemas.openxmlformats.org/officeDocument/2006/relationships/drawing" Target="../drawings/drawing4.xml"/><Relationship Id="rId40" Type="http://schemas.openxmlformats.org/officeDocument/2006/relationships/hyperlink" Target="https://www.ebi.ac.uk/ena/data/view/PRJNA395216" TargetMode="External"/><Relationship Id="rId42" Type="http://schemas.openxmlformats.org/officeDocument/2006/relationships/hyperlink" Target="https://www.ebi.ac.uk/ena/data/view/PRJNA395216" TargetMode="External"/><Relationship Id="rId41" Type="http://schemas.openxmlformats.org/officeDocument/2006/relationships/hyperlink" Target="https://www.ncbi.nlm.nih.gov/pmc/articles/PMC5550010/" TargetMode="External"/><Relationship Id="rId44" Type="http://schemas.openxmlformats.org/officeDocument/2006/relationships/hyperlink" Target="https://www.ebi.ac.uk/ena/data/view/PRJNA395216" TargetMode="External"/><Relationship Id="rId43" Type="http://schemas.openxmlformats.org/officeDocument/2006/relationships/hyperlink" Target="https://www.ncbi.nlm.nih.gov/pmc/articles/PMC5550010/" TargetMode="External"/><Relationship Id="rId46" Type="http://schemas.openxmlformats.org/officeDocument/2006/relationships/hyperlink" Target="https://www.ebi.ac.uk/ena/data/view/PRJNA395216" TargetMode="External"/><Relationship Id="rId45" Type="http://schemas.openxmlformats.org/officeDocument/2006/relationships/hyperlink" Target="https://www.ncbi.nlm.nih.gov/pmc/articles/PMC5550010/" TargetMode="External"/><Relationship Id="rId48" Type="http://schemas.openxmlformats.org/officeDocument/2006/relationships/hyperlink" Target="https://www.ncbi.nlm.nih.gov/sra?LinkName=pubmed_sra&amp;from_uid=26001963" TargetMode="External"/><Relationship Id="rId47" Type="http://schemas.openxmlformats.org/officeDocument/2006/relationships/hyperlink" Target="https://www.ncbi.nlm.nih.gov/pmc/articles/PMC5550010/" TargetMode="External"/><Relationship Id="rId49" Type="http://schemas.openxmlformats.org/officeDocument/2006/relationships/hyperlink" Target="https://www.ncbi.nlm.nih.gov/pubmed/26001963" TargetMode="External"/><Relationship Id="rId31" Type="http://schemas.openxmlformats.org/officeDocument/2006/relationships/hyperlink" Target="ftp://ftp.sra.ebi.ac.uk/vol1/fastq/SRR103/000/SRR1035980/SRR1035980.fastq.gz" TargetMode="External"/><Relationship Id="rId30" Type="http://schemas.openxmlformats.org/officeDocument/2006/relationships/hyperlink" Target="https://www.ncbi.nlm.nih.gov/pubmed/25266257" TargetMode="External"/><Relationship Id="rId33" Type="http://schemas.openxmlformats.org/officeDocument/2006/relationships/hyperlink" Target="https://www.ncbi.nlm.nih.gov/sra?linkname=bioproject_sra_all&amp;from_uid=229539" TargetMode="External"/><Relationship Id="rId32" Type="http://schemas.openxmlformats.org/officeDocument/2006/relationships/hyperlink" Target="https://trace.ncbi.nlm.nih.gov/Traces/sra/?run=SRR1035979" TargetMode="External"/><Relationship Id="rId35" Type="http://schemas.openxmlformats.org/officeDocument/2006/relationships/hyperlink" Target="ftp://ftp.sra.ebi.ac.uk/vol1/fastq/SRR103/009/SRR1035979/SRR1035979.fastq.gz" TargetMode="External"/><Relationship Id="rId34" Type="http://schemas.openxmlformats.org/officeDocument/2006/relationships/hyperlink" Target="https://www.ncbi.nlm.nih.gov/pubmed/25266257" TargetMode="External"/><Relationship Id="rId37" Type="http://schemas.openxmlformats.org/officeDocument/2006/relationships/hyperlink" Target="https://www.ncbi.nlm.nih.gov/sra?linkname=bioproject_sra_all&amp;from_uid=229539" TargetMode="External"/><Relationship Id="rId36" Type="http://schemas.openxmlformats.org/officeDocument/2006/relationships/hyperlink" Target="https://trace.ncbi.nlm.nih.gov/Traces/sra/?run=SRR1035978" TargetMode="External"/><Relationship Id="rId39" Type="http://schemas.openxmlformats.org/officeDocument/2006/relationships/hyperlink" Target="ftp://ftp.sra.ebi.ac.uk/vol1/fastq/SRR103/008/SRR1035978/SRR1035978.fastq.gz" TargetMode="External"/><Relationship Id="rId38" Type="http://schemas.openxmlformats.org/officeDocument/2006/relationships/hyperlink" Target="https://www.ncbi.nlm.nih.gov/pubmed/25266257" TargetMode="External"/><Relationship Id="rId20" Type="http://schemas.openxmlformats.org/officeDocument/2006/relationships/hyperlink" Target="https://trace.ncbi.nlm.nih.gov/Traces/sra/?run=SRR1035982" TargetMode="External"/><Relationship Id="rId22" Type="http://schemas.openxmlformats.org/officeDocument/2006/relationships/hyperlink" Target="https://www.ncbi.nlm.nih.gov/pubmed/25266257" TargetMode="External"/><Relationship Id="rId21" Type="http://schemas.openxmlformats.org/officeDocument/2006/relationships/hyperlink" Target="https://www.ncbi.nlm.nih.gov/sra?linkname=bioproject_sra_all&amp;from_uid=229539" TargetMode="External"/><Relationship Id="rId24" Type="http://schemas.openxmlformats.org/officeDocument/2006/relationships/hyperlink" Target="https://trace.ncbi.nlm.nih.gov/Traces/sra/?run=SRR1035981" TargetMode="External"/><Relationship Id="rId23" Type="http://schemas.openxmlformats.org/officeDocument/2006/relationships/hyperlink" Target="ftp://ftp.sra.ebi.ac.uk/vol1/fastq/SRR103/002/SRR1035982/SRR1035982.fastq.gz" TargetMode="External"/><Relationship Id="rId26" Type="http://schemas.openxmlformats.org/officeDocument/2006/relationships/hyperlink" Target="https://www.ncbi.nlm.nih.gov/pubmed/25266257" TargetMode="External"/><Relationship Id="rId25" Type="http://schemas.openxmlformats.org/officeDocument/2006/relationships/hyperlink" Target="https://www.ncbi.nlm.nih.gov/sra?linkname=bioproject_sra_all&amp;from_uid=229539" TargetMode="External"/><Relationship Id="rId28" Type="http://schemas.openxmlformats.org/officeDocument/2006/relationships/hyperlink" Target="https://trace.ncbi.nlm.nih.gov/Traces/sra/?run=SRR1035980" TargetMode="External"/><Relationship Id="rId27" Type="http://schemas.openxmlformats.org/officeDocument/2006/relationships/hyperlink" Target="ftp://ftp.sra.ebi.ac.uk/vol1/fastq/SRR103/001/SRR1035981/SRR1035981.fastq.gz" TargetMode="External"/><Relationship Id="rId29" Type="http://schemas.openxmlformats.org/officeDocument/2006/relationships/hyperlink" Target="https://www.ncbi.nlm.nih.gov/sra?linkname=bioproject_sra_all&amp;from_uid=229539" TargetMode="External"/><Relationship Id="rId11" Type="http://schemas.openxmlformats.org/officeDocument/2006/relationships/hyperlink" Target="https://www.ncbi.nlm.nih.gov/pmc/articles/PMC4614985/" TargetMode="External"/><Relationship Id="rId10" Type="http://schemas.openxmlformats.org/officeDocument/2006/relationships/hyperlink" Target="https://www.ebi.ac.uk/ena/data/view/PRJNA285816" TargetMode="External"/><Relationship Id="rId13" Type="http://schemas.openxmlformats.org/officeDocument/2006/relationships/hyperlink" Target="https://www.ncbi.nlm.nih.gov/sra?linkname=bioproject_sra_all&amp;from_uid=229539" TargetMode="External"/><Relationship Id="rId12" Type="http://schemas.openxmlformats.org/officeDocument/2006/relationships/hyperlink" Target="ftp://ftp.sra.ebi.ac.uk/vol1/fastq/SRR205/001/SRR2051091/SRR2051091.fastq.gz" TargetMode="External"/><Relationship Id="rId15" Type="http://schemas.openxmlformats.org/officeDocument/2006/relationships/hyperlink" Target="ftp://ftp.sra.ebi.ac.uk/vol1/fastq/SRR103/004/SRR1035984/SRR1035984.fastq.gz" TargetMode="External"/><Relationship Id="rId14" Type="http://schemas.openxmlformats.org/officeDocument/2006/relationships/hyperlink" Target="https://www.ncbi.nlm.nih.gov/pubmed/25266257" TargetMode="External"/><Relationship Id="rId17" Type="http://schemas.openxmlformats.org/officeDocument/2006/relationships/hyperlink" Target="https://www.ncbi.nlm.nih.gov/sra?linkname=bioproject_sra_all&amp;from_uid=229539" TargetMode="External"/><Relationship Id="rId16" Type="http://schemas.openxmlformats.org/officeDocument/2006/relationships/hyperlink" Target="https://trace.ncbi.nlm.nih.gov/Traces/sra/?run=SRR1035983" TargetMode="External"/><Relationship Id="rId19" Type="http://schemas.openxmlformats.org/officeDocument/2006/relationships/hyperlink" Target="ftp://ftp.sra.ebi.ac.uk/vol1/fastq/SRR103/003/SRR1035983/SRR1035983.fastq.gz" TargetMode="External"/><Relationship Id="rId18" Type="http://schemas.openxmlformats.org/officeDocument/2006/relationships/hyperlink" Target="https://www.ncbi.nlm.nih.gov/pubmed/25266257" TargetMode="External"/><Relationship Id="rId84" Type="http://schemas.openxmlformats.org/officeDocument/2006/relationships/hyperlink" Target="ftp://ftp.sra.ebi.ac.uk/vol1/fastq/SRR682/005/SRR6829415/SRR6829415_2.fastq.gz" TargetMode="External"/><Relationship Id="rId83" Type="http://schemas.openxmlformats.org/officeDocument/2006/relationships/hyperlink" Target="ftp://ftp.sra.ebi.ac.uk/vol1/fastq/SRR682/005/SRR6829415/SRR6829415_1.fastq.gz" TargetMode="External"/><Relationship Id="rId86" Type="http://schemas.openxmlformats.org/officeDocument/2006/relationships/hyperlink" Target="https://www.ncbi.nlm.nih.gov/geo/query/acc.cgi?acc=GSE111765" TargetMode="External"/><Relationship Id="rId85" Type="http://schemas.openxmlformats.org/officeDocument/2006/relationships/hyperlink" Target="https://www.ncbi.nlm.nih.gov/geo/query/acc.cgi?acc=GSM3039489" TargetMode="External"/><Relationship Id="rId88" Type="http://schemas.openxmlformats.org/officeDocument/2006/relationships/hyperlink" Target="ftp://ftp.sra.ebi.ac.uk/vol1/fastq/SRR682/006/SRR6829416/SRR6829416_1.fastq.gz" TargetMode="External"/><Relationship Id="rId87" Type="http://schemas.openxmlformats.org/officeDocument/2006/relationships/hyperlink" Target="https://www.ncbi.nlm.nih.gov/pmc/articles/PMC6001379/" TargetMode="External"/><Relationship Id="rId89" Type="http://schemas.openxmlformats.org/officeDocument/2006/relationships/hyperlink" Target="ftp://ftp.sra.ebi.ac.uk/vol1/fastq/SRR682/006/SRR6829416/SRR6829416_2.fastq.gz" TargetMode="External"/><Relationship Id="rId80" Type="http://schemas.openxmlformats.org/officeDocument/2006/relationships/hyperlink" Target="https://www.ncbi.nlm.nih.gov/geo/query/acc.cgi?acc=GSM3039488" TargetMode="External"/><Relationship Id="rId82" Type="http://schemas.openxmlformats.org/officeDocument/2006/relationships/hyperlink" Target="https://www.ncbi.nlm.nih.gov/pmc/articles/PMC6001379/" TargetMode="External"/><Relationship Id="rId81" Type="http://schemas.openxmlformats.org/officeDocument/2006/relationships/hyperlink" Target="https://www.ncbi.nlm.nih.gov/geo/query/acc.cgi?acc=GSE111765" TargetMode="External"/><Relationship Id="rId73" Type="http://schemas.openxmlformats.org/officeDocument/2006/relationships/hyperlink" Target="ftp://ftp.sra.ebi.ac.uk/vol1/fastq/SRR682/003/SRR6829413/SRR6829413_1.fastq.gz" TargetMode="External"/><Relationship Id="rId72" Type="http://schemas.openxmlformats.org/officeDocument/2006/relationships/hyperlink" Target="https://www.ncbi.nlm.nih.gov/pmc/articles/PMC6001379/" TargetMode="External"/><Relationship Id="rId75" Type="http://schemas.openxmlformats.org/officeDocument/2006/relationships/hyperlink" Target="https://www.ncbi.nlm.nih.gov/geo/query/acc.cgi?acc=GSM3039487" TargetMode="External"/><Relationship Id="rId74" Type="http://schemas.openxmlformats.org/officeDocument/2006/relationships/hyperlink" Target="ftp://ftp.sra.ebi.ac.uk/vol1/fastq/SRR682/003/SRR6829413/SRR6829413_2.fastq.gz" TargetMode="External"/><Relationship Id="rId77" Type="http://schemas.openxmlformats.org/officeDocument/2006/relationships/hyperlink" Target="https://www.ncbi.nlm.nih.gov/pmc/articles/PMC6001379/" TargetMode="External"/><Relationship Id="rId76" Type="http://schemas.openxmlformats.org/officeDocument/2006/relationships/hyperlink" Target="https://www.ncbi.nlm.nih.gov/geo/query/acc.cgi?acc=GSE111765" TargetMode="External"/><Relationship Id="rId79" Type="http://schemas.openxmlformats.org/officeDocument/2006/relationships/hyperlink" Target="ftp://ftp.sra.ebi.ac.uk/vol1/fastq/SRR682/004/SRR6829414/SRR6829414_2.fastq.gz" TargetMode="External"/><Relationship Id="rId78" Type="http://schemas.openxmlformats.org/officeDocument/2006/relationships/hyperlink" Target="ftp://ftp.sra.ebi.ac.uk/vol1/fastq/SRR682/004/SRR6829414/SRR6829414_1.fastq.gz" TargetMode="External"/><Relationship Id="rId71" Type="http://schemas.openxmlformats.org/officeDocument/2006/relationships/hyperlink" Target="https://www.ncbi.nlm.nih.gov/geo/query/acc.cgi?acc=GSE111765" TargetMode="External"/><Relationship Id="rId70" Type="http://schemas.openxmlformats.org/officeDocument/2006/relationships/hyperlink" Target="https://www.ncbi.nlm.nih.gov/geo/query/acc.cgi?acc=GSM3039486" TargetMode="External"/><Relationship Id="rId62" Type="http://schemas.openxmlformats.org/officeDocument/2006/relationships/hyperlink" Target="https://www.ncbi.nlm.nih.gov/pmc/articles/PMC6001379/" TargetMode="External"/><Relationship Id="rId61" Type="http://schemas.openxmlformats.org/officeDocument/2006/relationships/hyperlink" Target="https://www.ncbi.nlm.nih.gov/geo/query/acc.cgi?acc=GSE111765" TargetMode="External"/><Relationship Id="rId64" Type="http://schemas.openxmlformats.org/officeDocument/2006/relationships/hyperlink" Target="ftp://ftp.sra.ebi.ac.uk/vol1/fastq/SRR682/001/SRR6829411/SRR6829411_2.fastq.gz" TargetMode="External"/><Relationship Id="rId63" Type="http://schemas.openxmlformats.org/officeDocument/2006/relationships/hyperlink" Target="ftp://ftp.sra.ebi.ac.uk/vol1/fastq/SRR682/001/SRR6829411/SRR6829411_1.fastq.gz" TargetMode="External"/><Relationship Id="rId66" Type="http://schemas.openxmlformats.org/officeDocument/2006/relationships/hyperlink" Target="https://www.ncbi.nlm.nih.gov/geo/query/acc.cgi?acc=GSE111765" TargetMode="External"/><Relationship Id="rId65" Type="http://schemas.openxmlformats.org/officeDocument/2006/relationships/hyperlink" Target="https://www.ncbi.nlm.nih.gov/geo/query/acc.cgi?acc=GSM3039485" TargetMode="External"/><Relationship Id="rId68" Type="http://schemas.openxmlformats.org/officeDocument/2006/relationships/hyperlink" Target="ftp://ftp.sra.ebi.ac.uk/vol1/fastq/SRR682/002/SRR6829412/SRR6829412_1.fastq.gz" TargetMode="External"/><Relationship Id="rId67" Type="http://schemas.openxmlformats.org/officeDocument/2006/relationships/hyperlink" Target="https://www.ncbi.nlm.nih.gov/pmc/articles/PMC6001379/" TargetMode="External"/><Relationship Id="rId60" Type="http://schemas.openxmlformats.org/officeDocument/2006/relationships/hyperlink" Target="https://www.ncbi.nlm.nih.gov/geo/query/acc.cgi?acc=GSM3039484" TargetMode="External"/><Relationship Id="rId69" Type="http://schemas.openxmlformats.org/officeDocument/2006/relationships/hyperlink" Target="ftp://ftp.sra.ebi.ac.uk/vol1/fastq/SRR682/002/SRR6829412/SRR6829412_2.fastq.gz" TargetMode="External"/><Relationship Id="rId51" Type="http://schemas.openxmlformats.org/officeDocument/2006/relationships/hyperlink" Target="ftp://ftp.sra.ebi.ac.uk/vol1/fastq/SRR171/000/SRR1714470/SRR1714470_2.fastq.gz" TargetMode="External"/><Relationship Id="rId50" Type="http://schemas.openxmlformats.org/officeDocument/2006/relationships/hyperlink" Target="ftp://ftp.sra.ebi.ac.uk/vol1/fastq/SRR171/000/SRR1714470/SRR1714470_1.fastq.gz" TargetMode="External"/><Relationship Id="rId53" Type="http://schemas.openxmlformats.org/officeDocument/2006/relationships/hyperlink" Target="https://www.ncbi.nlm.nih.gov/pubmed/26001963" TargetMode="External"/><Relationship Id="rId52" Type="http://schemas.openxmlformats.org/officeDocument/2006/relationships/hyperlink" Target="https://www.ncbi.nlm.nih.gov/sra?LinkName=pubmed_sra&amp;from_uid=26001963" TargetMode="External"/><Relationship Id="rId55" Type="http://schemas.openxmlformats.org/officeDocument/2006/relationships/hyperlink" Target="ftp://ftp.sra.ebi.ac.uk/vol1/fastq/SRR171/009/SRR1714469/SRR1714469_2.fastq.gz" TargetMode="External"/><Relationship Id="rId54" Type="http://schemas.openxmlformats.org/officeDocument/2006/relationships/hyperlink" Target="ftp://ftp.sra.ebi.ac.uk/vol1/fastq/SRR171/009/SRR1714469/SRR1714469_1.fastq.gz" TargetMode="External"/><Relationship Id="rId57" Type="http://schemas.openxmlformats.org/officeDocument/2006/relationships/hyperlink" Target="https://www.ncbi.nlm.nih.gov/pmc/articles/PMC4312473/" TargetMode="External"/><Relationship Id="rId56" Type="http://schemas.openxmlformats.org/officeDocument/2006/relationships/hyperlink" Target="https://www.ncbi.nlm.nih.gov/sra/?Db=sra&amp;DbFrom=pmc&amp;Cmd=Link&amp;LinkName=pmc_sra&amp;IdsFromResult=4312473" TargetMode="External"/><Relationship Id="rId59" Type="http://schemas.openxmlformats.org/officeDocument/2006/relationships/hyperlink" Target="ftp://ftp.sra.ebi.ac.uk/vol1/fastq/SRR153/009/SRR1534349/SRR1534349_2.fastq.gz" TargetMode="External"/><Relationship Id="rId58" Type="http://schemas.openxmlformats.org/officeDocument/2006/relationships/hyperlink" Target="ftp://ftp.sra.ebi.ac.uk/vol1/fastq/SRR153/009/SRR1534349/SRR1534349_1.fastq.gz" TargetMode="External"/><Relationship Id="rId349" Type="http://schemas.openxmlformats.org/officeDocument/2006/relationships/hyperlink" Target="ftp://ftp.sra.ebi.ac.uk/vol1/fastq/SRR212/003/SRR2125733/SRR2125733_1.fastq.gz" TargetMode="External"/><Relationship Id="rId348" Type="http://schemas.openxmlformats.org/officeDocument/2006/relationships/hyperlink" Target="https://www.sciencedirect.com/science/article/pii/S0925443916300515" TargetMode="External"/><Relationship Id="rId347" Type="http://schemas.openxmlformats.org/officeDocument/2006/relationships/hyperlink" Target="https://www.ncbi.nlm.nih.gov/bioproject/PRJNA290839" TargetMode="External"/><Relationship Id="rId346" Type="http://schemas.openxmlformats.org/officeDocument/2006/relationships/hyperlink" Target="ftp://ftp.sra.ebi.ac.uk/vol1/fastq/SRR212/004/SRR2125734/SRR2125734_2.fastq.gz" TargetMode="External"/><Relationship Id="rId341" Type="http://schemas.openxmlformats.org/officeDocument/2006/relationships/hyperlink" Target="https://www.frontiersin.org/articles/10.3389/fphys.2015.00133/full" TargetMode="External"/><Relationship Id="rId340" Type="http://schemas.openxmlformats.org/officeDocument/2006/relationships/hyperlink" Target="https://www.ncbi.nlm.nih.gov/bioproject/232015" TargetMode="External"/><Relationship Id="rId345" Type="http://schemas.openxmlformats.org/officeDocument/2006/relationships/hyperlink" Target="ftp://ftp.sra.ebi.ac.uk/vol1/fastq/SRR212/004/SRR2125734/SRR2125734_1.fastq.gz" TargetMode="External"/><Relationship Id="rId344" Type="http://schemas.openxmlformats.org/officeDocument/2006/relationships/hyperlink" Target="https://www.sciencedirect.com/science/article/pii/S0925443916300515" TargetMode="External"/><Relationship Id="rId343" Type="http://schemas.openxmlformats.org/officeDocument/2006/relationships/hyperlink" Target="https://www.ncbi.nlm.nih.gov/bioproject/PRJNA290839" TargetMode="External"/><Relationship Id="rId342" Type="http://schemas.openxmlformats.org/officeDocument/2006/relationships/hyperlink" Target="ftp://ftp.sra.ebi.ac.uk/vol1/fastq/ERR358/ERR358524/ERR358524.fastq.gz" TargetMode="External"/><Relationship Id="rId338" Type="http://schemas.openxmlformats.org/officeDocument/2006/relationships/hyperlink" Target="https://www.frontiersin.org/articles/10.3389/fphys.2015.00133/full" TargetMode="External"/><Relationship Id="rId337" Type="http://schemas.openxmlformats.org/officeDocument/2006/relationships/hyperlink" Target="https://www.ncbi.nlm.nih.gov/bioproject/232015" TargetMode="External"/><Relationship Id="rId336" Type="http://schemas.openxmlformats.org/officeDocument/2006/relationships/hyperlink" Target="ftp://ftp.sra.ebi.ac.uk/vol1/fastq/ERR358/ERR358526/ERR358526.fastq.gz" TargetMode="External"/><Relationship Id="rId335" Type="http://schemas.openxmlformats.org/officeDocument/2006/relationships/hyperlink" Target="https://www.frontiersin.org/articles/10.3389/fphys.2015.00133/full" TargetMode="External"/><Relationship Id="rId339" Type="http://schemas.openxmlformats.org/officeDocument/2006/relationships/hyperlink" Target="ftp://ftp.sra.ebi.ac.uk/vol1/fastq/ERR358/ERR358525/ERR358525.fastq.gz" TargetMode="External"/><Relationship Id="rId330" Type="http://schemas.openxmlformats.org/officeDocument/2006/relationships/hyperlink" Target="ftp://ftp.sra.ebi.ac.uk/vol1/fastq/ERR358/ERR358528/ERR358528.fastq.gz" TargetMode="External"/><Relationship Id="rId334" Type="http://schemas.openxmlformats.org/officeDocument/2006/relationships/hyperlink" Target="https://www.ncbi.nlm.nih.gov/bioproject/232015" TargetMode="External"/><Relationship Id="rId333" Type="http://schemas.openxmlformats.org/officeDocument/2006/relationships/hyperlink" Target="ftp://ftp.sra.ebi.ac.uk/vol1/fastq/ERR358/ERR358527/ERR358527.fastq.gz" TargetMode="External"/><Relationship Id="rId332" Type="http://schemas.openxmlformats.org/officeDocument/2006/relationships/hyperlink" Target="https://www.frontiersin.org/articles/10.3389/fphys.2015.00133/full" TargetMode="External"/><Relationship Id="rId331" Type="http://schemas.openxmlformats.org/officeDocument/2006/relationships/hyperlink" Target="https://www.ncbi.nlm.nih.gov/bioproject/232015" TargetMode="External"/><Relationship Id="rId370" Type="http://schemas.openxmlformats.org/officeDocument/2006/relationships/hyperlink" Target="ftp://ftp.sra.ebi.ac.uk/vol1/fastq/SRR313/007/SRR3139107/SRR3139107_2.fastq.gz" TargetMode="External"/><Relationship Id="rId369" Type="http://schemas.openxmlformats.org/officeDocument/2006/relationships/hyperlink" Target="ftp://ftp.sra.ebi.ac.uk/vol1/fastq/SRR313/007/SRR3139107/SRR3139107_1.fastq.gz" TargetMode="External"/><Relationship Id="rId368" Type="http://schemas.openxmlformats.org/officeDocument/2006/relationships/hyperlink" Target="https://www.ncbi.nlm.nih.gov/pubmed/27880902" TargetMode="External"/><Relationship Id="rId363" Type="http://schemas.openxmlformats.org/officeDocument/2006/relationships/hyperlink" Target="https://www.ncbi.nlm.nih.gov/sra?LinkName=pubmed_sra&amp;from_uid=27880902" TargetMode="External"/><Relationship Id="rId362" Type="http://schemas.openxmlformats.org/officeDocument/2006/relationships/hyperlink" Target="ftp://ftp.sra.ebi.ac.uk/vol1/fastq/SRR633/SRR633542/SRR633542_2.fastq.gz" TargetMode="External"/><Relationship Id="rId361" Type="http://schemas.openxmlformats.org/officeDocument/2006/relationships/hyperlink" Target="ftp://ftp.sra.ebi.ac.uk/vol1/fastq/SRR633/SRR633542/SRR633542_1.fastq.gz" TargetMode="External"/><Relationship Id="rId360" Type="http://schemas.openxmlformats.org/officeDocument/2006/relationships/hyperlink" Target="https://www.ncbi.nlm.nih.gov/pmc/articles/PMC4432979/" TargetMode="External"/><Relationship Id="rId367" Type="http://schemas.openxmlformats.org/officeDocument/2006/relationships/hyperlink" Target="https://www.ncbi.nlm.nih.gov/sra?LinkName=pubmed_sra&amp;from_uid=27880902" TargetMode="External"/><Relationship Id="rId366" Type="http://schemas.openxmlformats.org/officeDocument/2006/relationships/hyperlink" Target="ftp://ftp.sra.ebi.ac.uk/vol1/fastq/SRR313/009/SRR3139109/SRR3139109_2.fastq.gz" TargetMode="External"/><Relationship Id="rId365" Type="http://schemas.openxmlformats.org/officeDocument/2006/relationships/hyperlink" Target="ftp://ftp.sra.ebi.ac.uk/vol1/fastq/SRR313/009/SRR3139109/SRR3139109_1.fastq.gz" TargetMode="External"/><Relationship Id="rId364" Type="http://schemas.openxmlformats.org/officeDocument/2006/relationships/hyperlink" Target="https://www.ncbi.nlm.nih.gov/pubmed/27880902" TargetMode="External"/><Relationship Id="rId95" Type="http://schemas.openxmlformats.org/officeDocument/2006/relationships/hyperlink" Target="https://www.ncbi.nlm.nih.gov/geo/query/acc.cgi?acc=GSM2810892" TargetMode="External"/><Relationship Id="rId94" Type="http://schemas.openxmlformats.org/officeDocument/2006/relationships/hyperlink" Target="ftp://ftp.sra.ebi.ac.uk/vol1/fastq/SRR617/008/SRR6170098/SRR6170098_2.fastq.gz" TargetMode="External"/><Relationship Id="rId97" Type="http://schemas.openxmlformats.org/officeDocument/2006/relationships/hyperlink" Target="https://www.ncbi.nlm.nih.gov/pubmed/29361514" TargetMode="External"/><Relationship Id="rId96" Type="http://schemas.openxmlformats.org/officeDocument/2006/relationships/hyperlink" Target="https://www.ncbi.nlm.nih.gov/bioproject/414225" TargetMode="External"/><Relationship Id="rId99" Type="http://schemas.openxmlformats.org/officeDocument/2006/relationships/hyperlink" Target="ftp://ftp.sra.ebi.ac.uk/vol1/fastq/SRR617/009/SRR6170099/SRR6170099_2.fastq.gz" TargetMode="External"/><Relationship Id="rId98" Type="http://schemas.openxmlformats.org/officeDocument/2006/relationships/hyperlink" Target="ftp://ftp.sra.ebi.ac.uk/vol1/fastq/SRR617/009/SRR6170099/SRR6170099_1.fastq.gz" TargetMode="External"/><Relationship Id="rId91" Type="http://schemas.openxmlformats.org/officeDocument/2006/relationships/hyperlink" Target="https://www.ncbi.nlm.nih.gov/bioproject/414225" TargetMode="External"/><Relationship Id="rId90" Type="http://schemas.openxmlformats.org/officeDocument/2006/relationships/hyperlink" Target="https://www.ncbi.nlm.nih.gov/geo/query/acc.cgi?acc=GSM2810891" TargetMode="External"/><Relationship Id="rId93" Type="http://schemas.openxmlformats.org/officeDocument/2006/relationships/hyperlink" Target="ftp://ftp.sra.ebi.ac.uk/vol1/fastq/SRR617/008/SRR6170098/SRR6170098_1.fastq.gz" TargetMode="External"/><Relationship Id="rId92" Type="http://schemas.openxmlformats.org/officeDocument/2006/relationships/hyperlink" Target="https://www.ncbi.nlm.nih.gov/pubmed/29361514" TargetMode="External"/><Relationship Id="rId359" Type="http://schemas.openxmlformats.org/officeDocument/2006/relationships/hyperlink" Target="https://www.ncbi.nlm.nih.gov/sra/?term=SRA062881" TargetMode="External"/><Relationship Id="rId358" Type="http://schemas.openxmlformats.org/officeDocument/2006/relationships/hyperlink" Target="ftp://ftp.sra.ebi.ac.uk/vol1/fastq/SRR633/SRR633540/SRR633540_2.fastq.gz" TargetMode="External"/><Relationship Id="rId357" Type="http://schemas.openxmlformats.org/officeDocument/2006/relationships/hyperlink" Target="ftp://ftp.sra.ebi.ac.uk/vol1/fastq/SRR633/SRR633540/SRR633540_1.fastq.gz" TargetMode="External"/><Relationship Id="rId352" Type="http://schemas.openxmlformats.org/officeDocument/2006/relationships/hyperlink" Target="https://www.ncbi.nlm.nih.gov/pmc/articles/PMC4432979/" TargetMode="External"/><Relationship Id="rId351" Type="http://schemas.openxmlformats.org/officeDocument/2006/relationships/hyperlink" Target="https://www.ncbi.nlm.nih.gov/sra/?term=SRA062881" TargetMode="External"/><Relationship Id="rId350" Type="http://schemas.openxmlformats.org/officeDocument/2006/relationships/hyperlink" Target="ftp://ftp.sra.ebi.ac.uk/vol1/fastq/SRR212/003/SRR2125733/SRR2125733_2.fastq.gz" TargetMode="External"/><Relationship Id="rId356" Type="http://schemas.openxmlformats.org/officeDocument/2006/relationships/hyperlink" Target="https://www.ncbi.nlm.nih.gov/pmc/articles/PMC4432979/" TargetMode="External"/><Relationship Id="rId355" Type="http://schemas.openxmlformats.org/officeDocument/2006/relationships/hyperlink" Target="https://www.ncbi.nlm.nih.gov/sra/?term=SRA062881" TargetMode="External"/><Relationship Id="rId354" Type="http://schemas.openxmlformats.org/officeDocument/2006/relationships/hyperlink" Target="ftp://ftp.sra.ebi.ac.uk/vol1/fastq/SRR633/SRR633516/SRR633516_2.fastq.gz" TargetMode="External"/><Relationship Id="rId353" Type="http://schemas.openxmlformats.org/officeDocument/2006/relationships/hyperlink" Target="ftp://ftp.sra.ebi.ac.uk/vol1/fastq/SRR633/SRR633516/SRR633516_1.fastq.gz" TargetMode="External"/><Relationship Id="rId305" Type="http://schemas.openxmlformats.org/officeDocument/2006/relationships/hyperlink" Target="ftp://ftp.sra.ebi.ac.uk/vol1/fastq/ERR830/ERR830280/ERR830280_1.fastq.gz" TargetMode="External"/><Relationship Id="rId304" Type="http://schemas.openxmlformats.org/officeDocument/2006/relationships/hyperlink" Target="https://www.ncbi.nlm.nih.gov/pmc/articles/PMC5690287/" TargetMode="External"/><Relationship Id="rId303" Type="http://schemas.openxmlformats.org/officeDocument/2006/relationships/hyperlink" Target="ftp://ftp.sra.ebi.ac.uk/vol1/fastq/ERR830/ERR830281/ERR830281_2.fastq.gz" TargetMode="External"/><Relationship Id="rId302" Type="http://schemas.openxmlformats.org/officeDocument/2006/relationships/hyperlink" Target="ftp://ftp.sra.ebi.ac.uk/vol1/fastq/ERR830/ERR830281/ERR830281_1.fastq.gz" TargetMode="External"/><Relationship Id="rId309" Type="http://schemas.openxmlformats.org/officeDocument/2006/relationships/hyperlink" Target="ftp://ftp.sra.ebi.ac.uk/vol1/fastq/ERR830/ERR830279/ERR830279_2.fastq.gz" TargetMode="External"/><Relationship Id="rId308" Type="http://schemas.openxmlformats.org/officeDocument/2006/relationships/hyperlink" Target="ftp://ftp.sra.ebi.ac.uk/vol1/fastq/ERR830/ERR830279/ERR830279_1.fastq.gz" TargetMode="External"/><Relationship Id="rId307" Type="http://schemas.openxmlformats.org/officeDocument/2006/relationships/hyperlink" Target="https://www.ncbi.nlm.nih.gov/pmc/articles/PMC5690287/" TargetMode="External"/><Relationship Id="rId306" Type="http://schemas.openxmlformats.org/officeDocument/2006/relationships/hyperlink" Target="ftp://ftp.sra.ebi.ac.uk/vol1/fastq/ERR830/ERR830280/ERR830280_2.fastq.gz" TargetMode="External"/><Relationship Id="rId301" Type="http://schemas.openxmlformats.org/officeDocument/2006/relationships/hyperlink" Target="https://www.ncbi.nlm.nih.gov/pmc/articles/PMC5690287/" TargetMode="External"/><Relationship Id="rId300" Type="http://schemas.openxmlformats.org/officeDocument/2006/relationships/hyperlink" Target="ftp://ftp.sra.ebi.ac.uk/vol1/fastq/ERR830/ERR830282/ERR830282_2.fastq.gz" TargetMode="External"/><Relationship Id="rId327" Type="http://schemas.openxmlformats.org/officeDocument/2006/relationships/hyperlink" Target="ftp://ftp.sra.ebi.ac.uk/vol1/fastq/ERR358/ERR358529/ERR358529.fastq.gz" TargetMode="External"/><Relationship Id="rId326" Type="http://schemas.openxmlformats.org/officeDocument/2006/relationships/hyperlink" Target="https://www.frontiersin.org/articles/10.3389/fphys.2015.00133/full" TargetMode="External"/><Relationship Id="rId325" Type="http://schemas.openxmlformats.org/officeDocument/2006/relationships/hyperlink" Target="https://www.ncbi.nlm.nih.gov/bioproject/232015" TargetMode="External"/><Relationship Id="rId324" Type="http://schemas.openxmlformats.org/officeDocument/2006/relationships/hyperlink" Target="ftp://ftp.sra.ebi.ac.uk/vol1/fastq/ERR830/ERR830274/ERR830274_2.fastq.gz" TargetMode="External"/><Relationship Id="rId329" Type="http://schemas.openxmlformats.org/officeDocument/2006/relationships/hyperlink" Target="https://www.frontiersin.org/articles/10.3389/fphys.2015.00133/full" TargetMode="External"/><Relationship Id="rId328" Type="http://schemas.openxmlformats.org/officeDocument/2006/relationships/hyperlink" Target="https://www.ncbi.nlm.nih.gov/bioproject/232015" TargetMode="External"/><Relationship Id="rId323" Type="http://schemas.openxmlformats.org/officeDocument/2006/relationships/hyperlink" Target="ftp://ftp.sra.ebi.ac.uk/vol1/fastq/ERR830/ERR830274/ERR830274_1.fastq.gz" TargetMode="External"/><Relationship Id="rId322" Type="http://schemas.openxmlformats.org/officeDocument/2006/relationships/hyperlink" Target="https://www.ncbi.nlm.nih.gov/pmc/articles/PMC5690287/" TargetMode="External"/><Relationship Id="rId321" Type="http://schemas.openxmlformats.org/officeDocument/2006/relationships/hyperlink" Target="ftp://ftp.sra.ebi.ac.uk/vol1/fastq/ERR830/ERR830275/ERR830275_2.fastq.gz" TargetMode="External"/><Relationship Id="rId320" Type="http://schemas.openxmlformats.org/officeDocument/2006/relationships/hyperlink" Target="ftp://ftp.sra.ebi.ac.uk/vol1/fastq/ERR830/ERR830275/ERR830275_1.fastq.gz" TargetMode="External"/><Relationship Id="rId316" Type="http://schemas.openxmlformats.org/officeDocument/2006/relationships/hyperlink" Target="https://www.ncbi.nlm.nih.gov/pmc/articles/PMC5690287/" TargetMode="External"/><Relationship Id="rId315" Type="http://schemas.openxmlformats.org/officeDocument/2006/relationships/hyperlink" Target="ftp://ftp.sra.ebi.ac.uk/vol1/fastq/ERR830/ERR830277/ERR830277_2.fastq.gz" TargetMode="External"/><Relationship Id="rId314" Type="http://schemas.openxmlformats.org/officeDocument/2006/relationships/hyperlink" Target="ftp://ftp.sra.ebi.ac.uk/vol1/fastq/ERR830/ERR830277/ERR830277_1.fastq.gz" TargetMode="External"/><Relationship Id="rId313" Type="http://schemas.openxmlformats.org/officeDocument/2006/relationships/hyperlink" Target="https://www.ncbi.nlm.nih.gov/pmc/articles/PMC5690287/" TargetMode="External"/><Relationship Id="rId319" Type="http://schemas.openxmlformats.org/officeDocument/2006/relationships/hyperlink" Target="https://www.ncbi.nlm.nih.gov/pmc/articles/PMC5690287/" TargetMode="External"/><Relationship Id="rId318" Type="http://schemas.openxmlformats.org/officeDocument/2006/relationships/hyperlink" Target="ftp://ftp.sra.ebi.ac.uk/vol1/fastq/ERR830/ERR830276/ERR830276_2.fastq.gz" TargetMode="External"/><Relationship Id="rId317" Type="http://schemas.openxmlformats.org/officeDocument/2006/relationships/hyperlink" Target="ftp://ftp.sra.ebi.ac.uk/vol1/fastq/ERR830/ERR830276/ERR830276_1.fastq.gz" TargetMode="External"/><Relationship Id="rId312" Type="http://schemas.openxmlformats.org/officeDocument/2006/relationships/hyperlink" Target="ftp://ftp.sra.ebi.ac.uk/vol1/fastq/ERR830/ERR830278/ERR830278_2.fastq.gz" TargetMode="External"/><Relationship Id="rId311" Type="http://schemas.openxmlformats.org/officeDocument/2006/relationships/hyperlink" Target="ftp://ftp.sra.ebi.ac.uk/vol1/fastq/ERR830/ERR830278/ERR830278_1.fastq.gz" TargetMode="External"/><Relationship Id="rId310" Type="http://schemas.openxmlformats.org/officeDocument/2006/relationships/hyperlink" Target="https://www.ncbi.nlm.nih.gov/pmc/articles/PMC5690287/" TargetMode="External"/><Relationship Id="rId297" Type="http://schemas.openxmlformats.org/officeDocument/2006/relationships/hyperlink" Target="ftp://ftp.sra.ebi.ac.uk/vol1/fastq/ERR830/ERR830283/ERR830283_2.fastq.gz" TargetMode="External"/><Relationship Id="rId296" Type="http://schemas.openxmlformats.org/officeDocument/2006/relationships/hyperlink" Target="ftp://ftp.sra.ebi.ac.uk/vol1/fastq/ERR830/ERR830283/ERR830283_1.fastq.gz" TargetMode="External"/><Relationship Id="rId295" Type="http://schemas.openxmlformats.org/officeDocument/2006/relationships/hyperlink" Target="https://www.ncbi.nlm.nih.gov/pmc/articles/PMC5690287/" TargetMode="External"/><Relationship Id="rId294" Type="http://schemas.openxmlformats.org/officeDocument/2006/relationships/hyperlink" Target="ftp://ftp.sra.ebi.ac.uk/vol1/fastq/ERR830/ERR830284/ERR830284_2.fastq.gz" TargetMode="External"/><Relationship Id="rId299" Type="http://schemas.openxmlformats.org/officeDocument/2006/relationships/hyperlink" Target="ftp://ftp.sra.ebi.ac.uk/vol1/fastq/ERR830/ERR830282/ERR830282_1.fastq.gz" TargetMode="External"/><Relationship Id="rId298" Type="http://schemas.openxmlformats.org/officeDocument/2006/relationships/hyperlink" Target="https://www.ncbi.nlm.nih.gov/pmc/articles/PMC5690287/" TargetMode="External"/><Relationship Id="rId271" Type="http://schemas.openxmlformats.org/officeDocument/2006/relationships/hyperlink" Target="https://www.ncbi.nlm.nih.gov/pmc/articles/PMC5690287/" TargetMode="External"/><Relationship Id="rId270" Type="http://schemas.openxmlformats.org/officeDocument/2006/relationships/hyperlink" Target="ftp://ftp.sra.ebi.ac.uk/vol1/fastq/ERR830/ERR830292/ERR830292_2.fastq.gz" TargetMode="External"/><Relationship Id="rId269" Type="http://schemas.openxmlformats.org/officeDocument/2006/relationships/hyperlink" Target="ftp://ftp.sra.ebi.ac.uk/vol1/fastq/ERR830/ERR830292/ERR830292_1.fastq.gz" TargetMode="External"/><Relationship Id="rId264" Type="http://schemas.openxmlformats.org/officeDocument/2006/relationships/hyperlink" Target="ftp://ftp.sra.ebi.ac.uk/vol1/fastq/ERR830/ERR830294/ERR830294_2.fastq.gz" TargetMode="External"/><Relationship Id="rId263" Type="http://schemas.openxmlformats.org/officeDocument/2006/relationships/hyperlink" Target="ftp://ftp.sra.ebi.ac.uk/vol1/fastq/ERR830/ERR830294/ERR830294_1.fastq.gz" TargetMode="External"/><Relationship Id="rId262" Type="http://schemas.openxmlformats.org/officeDocument/2006/relationships/hyperlink" Target="https://www.ncbi.nlm.nih.gov/pmc/articles/PMC5690287/" TargetMode="External"/><Relationship Id="rId261" Type="http://schemas.openxmlformats.org/officeDocument/2006/relationships/hyperlink" Target="ftp://ftp.sra.ebi.ac.uk/vol1/fastq/ERR830/ERR830295/ERR830295_2.fastq.gz" TargetMode="External"/><Relationship Id="rId268" Type="http://schemas.openxmlformats.org/officeDocument/2006/relationships/hyperlink" Target="https://www.ncbi.nlm.nih.gov/pmc/articles/PMC5690287/" TargetMode="External"/><Relationship Id="rId267" Type="http://schemas.openxmlformats.org/officeDocument/2006/relationships/hyperlink" Target="ftp://ftp.sra.ebi.ac.uk/vol1/fastq/ERR830/ERR830293/ERR830293_2.fastq.gz" TargetMode="External"/><Relationship Id="rId266" Type="http://schemas.openxmlformats.org/officeDocument/2006/relationships/hyperlink" Target="ftp://ftp.sra.ebi.ac.uk/vol1/fastq/ERR830/ERR830293/ERR830293_1.fastq.gz" TargetMode="External"/><Relationship Id="rId265" Type="http://schemas.openxmlformats.org/officeDocument/2006/relationships/hyperlink" Target="https://www.ncbi.nlm.nih.gov/pmc/articles/PMC5690287/" TargetMode="External"/><Relationship Id="rId260" Type="http://schemas.openxmlformats.org/officeDocument/2006/relationships/hyperlink" Target="ftp://ftp.sra.ebi.ac.uk/vol1/fastq/ERR830/ERR830295/ERR830295_1.fastq.gz" TargetMode="External"/><Relationship Id="rId259" Type="http://schemas.openxmlformats.org/officeDocument/2006/relationships/hyperlink" Target="https://www.ncbi.nlm.nih.gov/pmc/articles/PMC5690287/" TargetMode="External"/><Relationship Id="rId258" Type="http://schemas.openxmlformats.org/officeDocument/2006/relationships/hyperlink" Target="ftp://ftp.sra.ebi.ac.uk/vol1/fastq/ERR830/ERR830296/ERR830296_2.fastq.gz" TargetMode="External"/><Relationship Id="rId253" Type="http://schemas.openxmlformats.org/officeDocument/2006/relationships/hyperlink" Target="https://www.ncbi.nlm.nih.gov/pmc/articles/PMC5690287/" TargetMode="External"/><Relationship Id="rId252" Type="http://schemas.openxmlformats.org/officeDocument/2006/relationships/hyperlink" Target="ftp://ftp.sra.ebi.ac.uk/vol1/fastq/ERR830/ERR830298/ERR830298_2.fastq.gz" TargetMode="External"/><Relationship Id="rId251" Type="http://schemas.openxmlformats.org/officeDocument/2006/relationships/hyperlink" Target="ftp://ftp.sra.ebi.ac.uk/vol1/fastq/ERR830/ERR830298/ERR830298_1.fastq.gz" TargetMode="External"/><Relationship Id="rId250" Type="http://schemas.openxmlformats.org/officeDocument/2006/relationships/hyperlink" Target="https://www.ncbi.nlm.nih.gov/pmc/articles/PMC5690287/" TargetMode="External"/><Relationship Id="rId257" Type="http://schemas.openxmlformats.org/officeDocument/2006/relationships/hyperlink" Target="ftp://ftp.sra.ebi.ac.uk/vol1/fastq/ERR830/ERR830296/ERR830296_1.fastq.gz" TargetMode="External"/><Relationship Id="rId256" Type="http://schemas.openxmlformats.org/officeDocument/2006/relationships/hyperlink" Target="https://www.ncbi.nlm.nih.gov/pmc/articles/PMC5690287/" TargetMode="External"/><Relationship Id="rId255" Type="http://schemas.openxmlformats.org/officeDocument/2006/relationships/hyperlink" Target="ftp://ftp.sra.ebi.ac.uk/vol1/fastq/ERR830/ERR830297/ERR830297_2.fastq.gz" TargetMode="External"/><Relationship Id="rId254" Type="http://schemas.openxmlformats.org/officeDocument/2006/relationships/hyperlink" Target="ftp://ftp.sra.ebi.ac.uk/vol1/fastq/ERR830/ERR830297/ERR830297_1.fastq.gz" TargetMode="External"/><Relationship Id="rId293" Type="http://schemas.openxmlformats.org/officeDocument/2006/relationships/hyperlink" Target="ftp://ftp.sra.ebi.ac.uk/vol1/fastq/ERR830/ERR830284/ERR830284_1.fastq.gz" TargetMode="External"/><Relationship Id="rId292" Type="http://schemas.openxmlformats.org/officeDocument/2006/relationships/hyperlink" Target="https://www.ncbi.nlm.nih.gov/pmc/articles/PMC5690287/" TargetMode="External"/><Relationship Id="rId291" Type="http://schemas.openxmlformats.org/officeDocument/2006/relationships/hyperlink" Target="ftp://ftp.sra.ebi.ac.uk/vol1/fastq/ERR830/ERR830285/ERR830285_2.fastq.gz" TargetMode="External"/><Relationship Id="rId290" Type="http://schemas.openxmlformats.org/officeDocument/2006/relationships/hyperlink" Target="ftp://ftp.sra.ebi.ac.uk/vol1/fastq/ERR830/ERR830285/ERR830285_1.fastq.gz" TargetMode="External"/><Relationship Id="rId286" Type="http://schemas.openxmlformats.org/officeDocument/2006/relationships/hyperlink" Target="https://www.ncbi.nlm.nih.gov/pmc/articles/PMC5690287/" TargetMode="External"/><Relationship Id="rId285" Type="http://schemas.openxmlformats.org/officeDocument/2006/relationships/hyperlink" Target="ftp://ftp.sra.ebi.ac.uk/vol1/fastq/ERR830/ERR830287/ERR830287_2.fastq.gz" TargetMode="External"/><Relationship Id="rId284" Type="http://schemas.openxmlformats.org/officeDocument/2006/relationships/hyperlink" Target="ftp://ftp.sra.ebi.ac.uk/vol1/fastq/ERR830/ERR830287/ERR830287_1.fastq.gz" TargetMode="External"/><Relationship Id="rId283" Type="http://schemas.openxmlformats.org/officeDocument/2006/relationships/hyperlink" Target="https://www.ncbi.nlm.nih.gov/pmc/articles/PMC5690287/" TargetMode="External"/><Relationship Id="rId289" Type="http://schemas.openxmlformats.org/officeDocument/2006/relationships/hyperlink" Target="https://www.ncbi.nlm.nih.gov/pmc/articles/PMC5690287/" TargetMode="External"/><Relationship Id="rId288" Type="http://schemas.openxmlformats.org/officeDocument/2006/relationships/hyperlink" Target="ftp://ftp.sra.ebi.ac.uk/vol1/fastq/ERR830/ERR830286/ERR830286_2.fastq.gz" TargetMode="External"/><Relationship Id="rId287" Type="http://schemas.openxmlformats.org/officeDocument/2006/relationships/hyperlink" Target="ftp://ftp.sra.ebi.ac.uk/vol1/fastq/ERR830/ERR830286/ERR830286_1.fastq.gz" TargetMode="External"/><Relationship Id="rId282" Type="http://schemas.openxmlformats.org/officeDocument/2006/relationships/hyperlink" Target="ftp://ftp.sra.ebi.ac.uk/vol1/fastq/ERR830/ERR830288/ERR830288_2.fastq.gz" TargetMode="External"/><Relationship Id="rId281" Type="http://schemas.openxmlformats.org/officeDocument/2006/relationships/hyperlink" Target="ftp://ftp.sra.ebi.ac.uk/vol1/fastq/ERR830/ERR830288/ERR830288_1.fastq.gz" TargetMode="External"/><Relationship Id="rId280" Type="http://schemas.openxmlformats.org/officeDocument/2006/relationships/hyperlink" Target="https://www.ncbi.nlm.nih.gov/pmc/articles/PMC5690287/" TargetMode="External"/><Relationship Id="rId275" Type="http://schemas.openxmlformats.org/officeDocument/2006/relationships/hyperlink" Target="ftp://ftp.sra.ebi.ac.uk/vol1/fastq/ERR830/ERR830290/ERR830290_1.fastq.gz" TargetMode="External"/><Relationship Id="rId274" Type="http://schemas.openxmlformats.org/officeDocument/2006/relationships/hyperlink" Target="https://www.ncbi.nlm.nih.gov/pmc/articles/PMC5690287/" TargetMode="External"/><Relationship Id="rId273" Type="http://schemas.openxmlformats.org/officeDocument/2006/relationships/hyperlink" Target="ftp://ftp.sra.ebi.ac.uk/vol1/fastq/ERR830/ERR830291/ERR830291_2.fastq.gz" TargetMode="External"/><Relationship Id="rId272" Type="http://schemas.openxmlformats.org/officeDocument/2006/relationships/hyperlink" Target="ftp://ftp.sra.ebi.ac.uk/vol1/fastq/ERR830/ERR830291/ERR830291_1.fastq.gz" TargetMode="External"/><Relationship Id="rId279" Type="http://schemas.openxmlformats.org/officeDocument/2006/relationships/hyperlink" Target="ftp://ftp.sra.ebi.ac.uk/vol1/fastq/ERR830/ERR830289/ERR830289_2.fastq.gz" TargetMode="External"/><Relationship Id="rId278" Type="http://schemas.openxmlformats.org/officeDocument/2006/relationships/hyperlink" Target="ftp://ftp.sra.ebi.ac.uk/vol1/fastq/ERR830/ERR830289/ERR830289_1.fastq.gz" TargetMode="External"/><Relationship Id="rId277" Type="http://schemas.openxmlformats.org/officeDocument/2006/relationships/hyperlink" Target="https://www.ncbi.nlm.nih.gov/pmc/articles/PMC5690287/" TargetMode="External"/><Relationship Id="rId276" Type="http://schemas.openxmlformats.org/officeDocument/2006/relationships/hyperlink" Target="ftp://ftp.sra.ebi.ac.uk/vol1/fastq/ERR830/ERR830290/ERR830290_2.fastq.gz" TargetMode="External"/><Relationship Id="rId228" Type="http://schemas.openxmlformats.org/officeDocument/2006/relationships/hyperlink" Target="ftp://ftp.sra.ebi.ac.uk/vol1/fastq/ERR830/ERR830306/ERR830306_2.fastq.gz" TargetMode="External"/><Relationship Id="rId227" Type="http://schemas.openxmlformats.org/officeDocument/2006/relationships/hyperlink" Target="ftp://ftp.sra.ebi.ac.uk/vol1/fastq/ERR830/ERR830306/ERR830306_1.fastq.gz" TargetMode="External"/><Relationship Id="rId226" Type="http://schemas.openxmlformats.org/officeDocument/2006/relationships/hyperlink" Target="https://www.ncbi.nlm.nih.gov/pmc/articles/PMC5690287/" TargetMode="External"/><Relationship Id="rId225" Type="http://schemas.openxmlformats.org/officeDocument/2006/relationships/hyperlink" Target="ftp://ftp.sra.ebi.ac.uk/vol1/fastq/ERR830/ERR830307/ERR830307_2.fastq.gz" TargetMode="External"/><Relationship Id="rId229" Type="http://schemas.openxmlformats.org/officeDocument/2006/relationships/hyperlink" Target="https://www.ncbi.nlm.nih.gov/pmc/articles/PMC5690287/" TargetMode="External"/><Relationship Id="rId220" Type="http://schemas.openxmlformats.org/officeDocument/2006/relationships/hyperlink" Target="https://www.ncbi.nlm.nih.gov/pmc/articles/PMC5690287/" TargetMode="External"/><Relationship Id="rId224" Type="http://schemas.openxmlformats.org/officeDocument/2006/relationships/hyperlink" Target="ftp://ftp.sra.ebi.ac.uk/vol1/fastq/ERR830/ERR830307/ERR830307_1.fastq.gz" TargetMode="External"/><Relationship Id="rId223" Type="http://schemas.openxmlformats.org/officeDocument/2006/relationships/hyperlink" Target="https://www.ncbi.nlm.nih.gov/pmc/articles/PMC5690287/" TargetMode="External"/><Relationship Id="rId222" Type="http://schemas.openxmlformats.org/officeDocument/2006/relationships/hyperlink" Target="ftp://ftp.sra.ebi.ac.uk/vol1/fastq/ERR830/ERR830308/ERR830308_2.fastq.gz" TargetMode="External"/><Relationship Id="rId221" Type="http://schemas.openxmlformats.org/officeDocument/2006/relationships/hyperlink" Target="ftp://ftp.sra.ebi.ac.uk/vol1/fastq/ERR830/ERR830308/ERR830308_1.fastq.gz" TargetMode="External"/><Relationship Id="rId217" Type="http://schemas.openxmlformats.org/officeDocument/2006/relationships/hyperlink" Target="https://www.ncbi.nlm.nih.gov/pmc/articles/PMC5690287/" TargetMode="External"/><Relationship Id="rId216" Type="http://schemas.openxmlformats.org/officeDocument/2006/relationships/hyperlink" Target="ftp://ftp.sra.ebi.ac.uk/vol1/fastq/ERR830/ERR830310/ERR830310_2.fastq.gz" TargetMode="External"/><Relationship Id="rId215" Type="http://schemas.openxmlformats.org/officeDocument/2006/relationships/hyperlink" Target="ftp://ftp.sra.ebi.ac.uk/vol1/fastq/ERR830/ERR830310/ERR830310_1.fastq.gz" TargetMode="External"/><Relationship Id="rId214" Type="http://schemas.openxmlformats.org/officeDocument/2006/relationships/hyperlink" Target="https://www.ncbi.nlm.nih.gov/pmc/articles/PMC5690287/" TargetMode="External"/><Relationship Id="rId219" Type="http://schemas.openxmlformats.org/officeDocument/2006/relationships/hyperlink" Target="ftp://ftp.sra.ebi.ac.uk/vol1/fastq/ERR830/ERR830309/ERR830309_2.fastq.gz" TargetMode="External"/><Relationship Id="rId218" Type="http://schemas.openxmlformats.org/officeDocument/2006/relationships/hyperlink" Target="ftp://ftp.sra.ebi.ac.uk/vol1/fastq/ERR830/ERR830309/ERR830309_1.fastq.gz" TargetMode="External"/><Relationship Id="rId213" Type="http://schemas.openxmlformats.org/officeDocument/2006/relationships/hyperlink" Target="ftp://ftp.sra.ebi.ac.uk/vol1/fastq/ERR830/ERR830311/ERR830311_2.fastq.gz" TargetMode="External"/><Relationship Id="rId212" Type="http://schemas.openxmlformats.org/officeDocument/2006/relationships/hyperlink" Target="ftp://ftp.sra.ebi.ac.uk/vol1/fastq/ERR830/ERR830311/ERR830311_1.fastq.gz" TargetMode="External"/><Relationship Id="rId211" Type="http://schemas.openxmlformats.org/officeDocument/2006/relationships/hyperlink" Target="https://www.ncbi.nlm.nih.gov/pmc/articles/PMC5690287/" TargetMode="External"/><Relationship Id="rId210" Type="http://schemas.openxmlformats.org/officeDocument/2006/relationships/hyperlink" Target="ftp://ftp.sra.ebi.ac.uk/vol1/fastq/ERR830/ERR830312/ERR830312_2.fastq.gz" TargetMode="External"/><Relationship Id="rId249" Type="http://schemas.openxmlformats.org/officeDocument/2006/relationships/hyperlink" Target="ftp://ftp.sra.ebi.ac.uk/vol1/fastq/ERR830/ERR830299/ERR830299_2.fastq.gz" TargetMode="External"/><Relationship Id="rId248" Type="http://schemas.openxmlformats.org/officeDocument/2006/relationships/hyperlink" Target="ftp://ftp.sra.ebi.ac.uk/vol1/fastq/ERR830/ERR830299/ERR830299_1.fastq.gz" TargetMode="External"/><Relationship Id="rId247" Type="http://schemas.openxmlformats.org/officeDocument/2006/relationships/hyperlink" Target="https://www.ncbi.nlm.nih.gov/pmc/articles/PMC5690287/" TargetMode="External"/><Relationship Id="rId242" Type="http://schemas.openxmlformats.org/officeDocument/2006/relationships/hyperlink" Target="ftp://ftp.sra.ebi.ac.uk/vol1/fastq/ERR830/ERR830301/ERR830301_1.fastq.gz" TargetMode="External"/><Relationship Id="rId241" Type="http://schemas.openxmlformats.org/officeDocument/2006/relationships/hyperlink" Target="https://www.ncbi.nlm.nih.gov/pmc/articles/PMC5690287/" TargetMode="External"/><Relationship Id="rId240" Type="http://schemas.openxmlformats.org/officeDocument/2006/relationships/hyperlink" Target="ftp://ftp.sra.ebi.ac.uk/vol1/fastq/ERR830/ERR830302/ERR830302_2.fastq.gz" TargetMode="External"/><Relationship Id="rId246" Type="http://schemas.openxmlformats.org/officeDocument/2006/relationships/hyperlink" Target="ftp://ftp.sra.ebi.ac.uk/vol1/fastq/ERR830/ERR830300/ERR830300_2.fastq.gz" TargetMode="External"/><Relationship Id="rId245" Type="http://schemas.openxmlformats.org/officeDocument/2006/relationships/hyperlink" Target="ftp://ftp.sra.ebi.ac.uk/vol1/fastq/ERR830/ERR830300/ERR830300_1.fastq.gz" TargetMode="External"/><Relationship Id="rId244" Type="http://schemas.openxmlformats.org/officeDocument/2006/relationships/hyperlink" Target="https://www.ncbi.nlm.nih.gov/pmc/articles/PMC5690287/" TargetMode="External"/><Relationship Id="rId243" Type="http://schemas.openxmlformats.org/officeDocument/2006/relationships/hyperlink" Target="ftp://ftp.sra.ebi.ac.uk/vol1/fastq/ERR830/ERR830301/ERR830301_2.fastq.gz" TargetMode="External"/><Relationship Id="rId239" Type="http://schemas.openxmlformats.org/officeDocument/2006/relationships/hyperlink" Target="ftp://ftp.sra.ebi.ac.uk/vol1/fastq/ERR830/ERR830302/ERR830302_1.fastq.gz" TargetMode="External"/><Relationship Id="rId238" Type="http://schemas.openxmlformats.org/officeDocument/2006/relationships/hyperlink" Target="https://www.ncbi.nlm.nih.gov/pmc/articles/PMC5690287/" TargetMode="External"/><Relationship Id="rId237" Type="http://schemas.openxmlformats.org/officeDocument/2006/relationships/hyperlink" Target="ftp://ftp.sra.ebi.ac.uk/vol1/fastq/ERR830/ERR830303/ERR830303_2.fastq.gz" TargetMode="External"/><Relationship Id="rId236" Type="http://schemas.openxmlformats.org/officeDocument/2006/relationships/hyperlink" Target="ftp://ftp.sra.ebi.ac.uk/vol1/fastq/ERR830/ERR830303/ERR830303_1.fastq.gz" TargetMode="External"/><Relationship Id="rId231" Type="http://schemas.openxmlformats.org/officeDocument/2006/relationships/hyperlink" Target="ftp://ftp.sra.ebi.ac.uk/vol1/fastq/ERR830/ERR830305/ERR830305_2.fastq.gz" TargetMode="External"/><Relationship Id="rId230" Type="http://schemas.openxmlformats.org/officeDocument/2006/relationships/hyperlink" Target="ftp://ftp.sra.ebi.ac.uk/vol1/fastq/ERR830/ERR830305/ERR830305_1.fastq.gz" TargetMode="External"/><Relationship Id="rId235" Type="http://schemas.openxmlformats.org/officeDocument/2006/relationships/hyperlink" Target="https://www.ncbi.nlm.nih.gov/pmc/articles/PMC5690287/" TargetMode="External"/><Relationship Id="rId234" Type="http://schemas.openxmlformats.org/officeDocument/2006/relationships/hyperlink" Target="ftp://ftp.sra.ebi.ac.uk/vol1/fastq/ERR830/ERR830304/ERR830304_2.fastq.gz" TargetMode="External"/><Relationship Id="rId233" Type="http://schemas.openxmlformats.org/officeDocument/2006/relationships/hyperlink" Target="ftp://ftp.sra.ebi.ac.uk/vol1/fastq/ERR830/ERR830304/ERR830304_1.fastq.gz" TargetMode="External"/><Relationship Id="rId232" Type="http://schemas.openxmlformats.org/officeDocument/2006/relationships/hyperlink" Target="https://www.ncbi.nlm.nih.gov/pmc/articles/PMC5690287/" TargetMode="External"/><Relationship Id="rId206" Type="http://schemas.openxmlformats.org/officeDocument/2006/relationships/hyperlink" Target="ftp://ftp.sra.ebi.ac.uk/vol1/fastq/ERR830/ERR830313/ERR830313_1.fastq.gz" TargetMode="External"/><Relationship Id="rId205" Type="http://schemas.openxmlformats.org/officeDocument/2006/relationships/hyperlink" Target="https://www.ncbi.nlm.nih.gov/pmc/articles/PMC5690287/" TargetMode="External"/><Relationship Id="rId204" Type="http://schemas.openxmlformats.org/officeDocument/2006/relationships/hyperlink" Target="ftp://ftp.sra.ebi.ac.uk/vol1/fastq/ERR830/ERR830314/ERR830314_2.fastq.gz" TargetMode="External"/><Relationship Id="rId203" Type="http://schemas.openxmlformats.org/officeDocument/2006/relationships/hyperlink" Target="ftp://ftp.sra.ebi.ac.uk/vol1/fastq/ERR830/ERR830314/ERR830314_1.fastq.gz" TargetMode="External"/><Relationship Id="rId209" Type="http://schemas.openxmlformats.org/officeDocument/2006/relationships/hyperlink" Target="ftp://ftp.sra.ebi.ac.uk/vol1/fastq/ERR830/ERR830312/ERR830312_1.fastq.gz" TargetMode="External"/><Relationship Id="rId208" Type="http://schemas.openxmlformats.org/officeDocument/2006/relationships/hyperlink" Target="https://www.ncbi.nlm.nih.gov/pmc/articles/PMC5690287/" TargetMode="External"/><Relationship Id="rId207" Type="http://schemas.openxmlformats.org/officeDocument/2006/relationships/hyperlink" Target="ftp://ftp.sra.ebi.ac.uk/vol1/fastq/ERR830/ERR830313/ERR830313_2.fastq.gz" TargetMode="External"/><Relationship Id="rId202" Type="http://schemas.openxmlformats.org/officeDocument/2006/relationships/hyperlink" Target="https://www.ncbi.nlm.nih.gov/pmc/articles/PMC5690287/" TargetMode="External"/><Relationship Id="rId201" Type="http://schemas.openxmlformats.org/officeDocument/2006/relationships/hyperlink" Target="ftp://ftp.sra.ebi.ac.uk/vol1/fastq/ERR830/ERR830315/ERR830315_2.fastq.gz" TargetMode="External"/><Relationship Id="rId200" Type="http://schemas.openxmlformats.org/officeDocument/2006/relationships/hyperlink" Target="ftp://ftp.sra.ebi.ac.uk/vol1/fastq/ERR830/ERR830315/ERR830315_1.fastq.gz" TargetMode="External"/><Relationship Id="rId190" Type="http://schemas.openxmlformats.org/officeDocument/2006/relationships/hyperlink" Target="https://www.ncbi.nlm.nih.gov/pmc/articles/PMC5690287/" TargetMode="External"/><Relationship Id="rId194" Type="http://schemas.openxmlformats.org/officeDocument/2006/relationships/hyperlink" Target="ftp://ftp.sra.ebi.ac.uk/vol1/fastq/ERR830/ERR830317/ERR830317_1.fastq.gz" TargetMode="External"/><Relationship Id="rId193" Type="http://schemas.openxmlformats.org/officeDocument/2006/relationships/hyperlink" Target="https://www.ncbi.nlm.nih.gov/pmc/articles/PMC5690287/" TargetMode="External"/><Relationship Id="rId192" Type="http://schemas.openxmlformats.org/officeDocument/2006/relationships/hyperlink" Target="ftp://ftp.sra.ebi.ac.uk/vol1/fastq/ERR830/ERR830318/ERR830318_2.fastq.gz" TargetMode="External"/><Relationship Id="rId191" Type="http://schemas.openxmlformats.org/officeDocument/2006/relationships/hyperlink" Target="ftp://ftp.sra.ebi.ac.uk/vol1/fastq/ERR830/ERR830318/ERR830318_1.fastq.gz" TargetMode="External"/><Relationship Id="rId187" Type="http://schemas.openxmlformats.org/officeDocument/2006/relationships/hyperlink" Target="ftp://ftp.sra.ebi.ac.uk/vol1/fastq/ERR830/ERR830319/ERR830319_1.fastq.gz" TargetMode="External"/><Relationship Id="rId186" Type="http://schemas.openxmlformats.org/officeDocument/2006/relationships/hyperlink" Target="https://www.ncbi.nlm.nih.gov/pmc/articles/PMC5690287/" TargetMode="External"/><Relationship Id="rId185" Type="http://schemas.openxmlformats.org/officeDocument/2006/relationships/hyperlink" Target="https://www.ncbi.nlm.nih.gov/bioproject/?term=PRJEB7244" TargetMode="External"/><Relationship Id="rId184" Type="http://schemas.openxmlformats.org/officeDocument/2006/relationships/hyperlink" Target="ftp://ftp.sra.ebi.ac.uk/vol1/fastq/ERR144/001/ERR1442591/ERR1442591_2.fastq.gz" TargetMode="External"/><Relationship Id="rId189" Type="http://schemas.openxmlformats.org/officeDocument/2006/relationships/hyperlink" Target="https://www.ncbi.nlm.nih.gov/bioproject/?term=PRJEB7244" TargetMode="External"/><Relationship Id="rId188" Type="http://schemas.openxmlformats.org/officeDocument/2006/relationships/hyperlink" Target="ftp://ftp.sra.ebi.ac.uk/vol1/fastq/ERR830/ERR830319/ERR830319_2.fastq.gz" TargetMode="External"/><Relationship Id="rId183" Type="http://schemas.openxmlformats.org/officeDocument/2006/relationships/hyperlink" Target="ftp://ftp.sra.ebi.ac.uk/vol1/fastq/ERR144/001/ERR1442591/ERR1442591_1.fastq.gz" TargetMode="External"/><Relationship Id="rId182" Type="http://schemas.openxmlformats.org/officeDocument/2006/relationships/hyperlink" Target="https://www.ncbi.nlm.nih.gov/pmc/articles/PMC5690287/" TargetMode="External"/><Relationship Id="rId181" Type="http://schemas.openxmlformats.org/officeDocument/2006/relationships/hyperlink" Target="https://www.ncbi.nlm.nih.gov/bioproject/?term=PRJEB12982" TargetMode="External"/><Relationship Id="rId180" Type="http://schemas.openxmlformats.org/officeDocument/2006/relationships/hyperlink" Target="ftp://ftp.sra.ebi.ac.uk/vol1/fastq/ERR144/002/ERR1442592/ERR1442592_2.fastq.gz" TargetMode="External"/><Relationship Id="rId176" Type="http://schemas.openxmlformats.org/officeDocument/2006/relationships/hyperlink" Target="ftp://ftp.sra.ebi.ac.uk/vol1/fastq/ERR144/003/ERR1442593/ERR1442593_2.fastq.gz" TargetMode="External"/><Relationship Id="rId175" Type="http://schemas.openxmlformats.org/officeDocument/2006/relationships/hyperlink" Target="ftp://ftp.sra.ebi.ac.uk/vol1/fastq/ERR144/003/ERR1442593/ERR1442593_1.fastq.gz" TargetMode="External"/><Relationship Id="rId174" Type="http://schemas.openxmlformats.org/officeDocument/2006/relationships/hyperlink" Target="https://www.ncbi.nlm.nih.gov/pmc/articles/PMC5690287/" TargetMode="External"/><Relationship Id="rId173" Type="http://schemas.openxmlformats.org/officeDocument/2006/relationships/hyperlink" Target="https://www.ncbi.nlm.nih.gov/bioproject/?term=PRJEB12982" TargetMode="External"/><Relationship Id="rId179" Type="http://schemas.openxmlformats.org/officeDocument/2006/relationships/hyperlink" Target="ftp://ftp.sra.ebi.ac.uk/vol1/fastq/ERR144/002/ERR1442592/ERR1442592_1.fastq.gz" TargetMode="External"/><Relationship Id="rId178" Type="http://schemas.openxmlformats.org/officeDocument/2006/relationships/hyperlink" Target="https://www.ncbi.nlm.nih.gov/pmc/articles/PMC5690287/" TargetMode="External"/><Relationship Id="rId177" Type="http://schemas.openxmlformats.org/officeDocument/2006/relationships/hyperlink" Target="https://www.ncbi.nlm.nih.gov/bioproject/?term=PRJEB12982" TargetMode="External"/><Relationship Id="rId198" Type="http://schemas.openxmlformats.org/officeDocument/2006/relationships/hyperlink" Target="ftp://ftp.sra.ebi.ac.uk/vol1/fastq/ERR830/ERR830316/ERR830316_2.fastq.gz" TargetMode="External"/><Relationship Id="rId197" Type="http://schemas.openxmlformats.org/officeDocument/2006/relationships/hyperlink" Target="ftp://ftp.sra.ebi.ac.uk/vol1/fastq/ERR830/ERR830316/ERR830316_1.fastq.gz" TargetMode="External"/><Relationship Id="rId196" Type="http://schemas.openxmlformats.org/officeDocument/2006/relationships/hyperlink" Target="https://www.ncbi.nlm.nih.gov/pmc/articles/PMC5690287/" TargetMode="External"/><Relationship Id="rId195" Type="http://schemas.openxmlformats.org/officeDocument/2006/relationships/hyperlink" Target="ftp://ftp.sra.ebi.ac.uk/vol1/fastq/ERR830/ERR830317/ERR830317_2.fastq.gz" TargetMode="External"/><Relationship Id="rId199" Type="http://schemas.openxmlformats.org/officeDocument/2006/relationships/hyperlink" Target="https://www.ncbi.nlm.nih.gov/pmc/articles/PMC5690287/" TargetMode="External"/><Relationship Id="rId150" Type="http://schemas.openxmlformats.org/officeDocument/2006/relationships/hyperlink" Target="https://www.ncbi.nlm.nih.gov/pmc/articles/PMC5690287/" TargetMode="External"/><Relationship Id="rId149" Type="http://schemas.openxmlformats.org/officeDocument/2006/relationships/hyperlink" Target="https://www.ncbi.nlm.nih.gov/bioproject/?term=PRJEB12982" TargetMode="External"/><Relationship Id="rId148" Type="http://schemas.openxmlformats.org/officeDocument/2006/relationships/hyperlink" Target="ftp://ftp.sra.ebi.ac.uk/vol1/fastq/ERR144/000/ERR1442600/ERR1442600_2.fastq.gz" TargetMode="External"/><Relationship Id="rId143" Type="http://schemas.openxmlformats.org/officeDocument/2006/relationships/hyperlink" Target="http://journals.plos.org/plosone/article?id=10.1371/journal.pone.0179259" TargetMode="External"/><Relationship Id="rId142" Type="http://schemas.openxmlformats.org/officeDocument/2006/relationships/hyperlink" Target="https://www.ncbi.nlm.nih.gov/bioproject/PRJNA360813" TargetMode="External"/><Relationship Id="rId141" Type="http://schemas.openxmlformats.org/officeDocument/2006/relationships/hyperlink" Target="ftp://ftp.sra.ebi.ac.uk/vol1/fastq/SRR516/005/SRR5163815/SRR5163815.fastq.gz" TargetMode="External"/><Relationship Id="rId140" Type="http://schemas.openxmlformats.org/officeDocument/2006/relationships/hyperlink" Target="http://journals.plos.org/plosone/article?id=10.1371/journal.pone.0179259" TargetMode="External"/><Relationship Id="rId147" Type="http://schemas.openxmlformats.org/officeDocument/2006/relationships/hyperlink" Target="ftp://ftp.sra.ebi.ac.uk/vol1/fastq/ERR144/000/ERR1442600/ERR1442600_1.fastq.gz" TargetMode="External"/><Relationship Id="rId146" Type="http://schemas.openxmlformats.org/officeDocument/2006/relationships/hyperlink" Target="https://www.ncbi.nlm.nih.gov/pmc/articles/PMC5690287/" TargetMode="External"/><Relationship Id="rId145" Type="http://schemas.openxmlformats.org/officeDocument/2006/relationships/hyperlink" Target="https://www.ncbi.nlm.nih.gov/bioproject/?term=PRJEB12982" TargetMode="External"/><Relationship Id="rId144" Type="http://schemas.openxmlformats.org/officeDocument/2006/relationships/hyperlink" Target="ftp://ftp.sra.ebi.ac.uk/vol1/fastq/SRR516/007/SRR5163817/SRR5163817.fastq.gz" TargetMode="External"/><Relationship Id="rId139" Type="http://schemas.openxmlformats.org/officeDocument/2006/relationships/hyperlink" Target="https://www.ncbi.nlm.nih.gov/bioproject/PRJNA360813" TargetMode="External"/><Relationship Id="rId138" Type="http://schemas.openxmlformats.org/officeDocument/2006/relationships/hyperlink" Target="ftp://ftp.sra.ebi.ac.uk/vol1/fastq/SRR516/004/SRR5163814/SRR5163814.fastq.gz" TargetMode="External"/><Relationship Id="rId137" Type="http://schemas.openxmlformats.org/officeDocument/2006/relationships/hyperlink" Target="http://journals.plos.org/plosone/article?id=10.1371/journal.pone.0179259" TargetMode="External"/><Relationship Id="rId132" Type="http://schemas.openxmlformats.org/officeDocument/2006/relationships/hyperlink" Target="ftp://ftp.sra.ebi.ac.uk/vol1/fastq/SRR516/006/SRR5163816/SRR5163816.fastq.gz" TargetMode="External"/><Relationship Id="rId131" Type="http://schemas.openxmlformats.org/officeDocument/2006/relationships/hyperlink" Target="http://journals.plos.org/plosone/article?id=10.1371/journal.pone.0179259" TargetMode="External"/><Relationship Id="rId130" Type="http://schemas.openxmlformats.org/officeDocument/2006/relationships/hyperlink" Target="https://www.ncbi.nlm.nih.gov/bioproject/PRJNA360813" TargetMode="External"/><Relationship Id="rId136" Type="http://schemas.openxmlformats.org/officeDocument/2006/relationships/hyperlink" Target="https://www.ncbi.nlm.nih.gov/bioproject/PRJNA360813" TargetMode="External"/><Relationship Id="rId135" Type="http://schemas.openxmlformats.org/officeDocument/2006/relationships/hyperlink" Target="ftp://ftp.sra.ebi.ac.uk/vol1/fastq/SRR516/008/SRR5163828/SRR5163828.fastq.gz" TargetMode="External"/><Relationship Id="rId134" Type="http://schemas.openxmlformats.org/officeDocument/2006/relationships/hyperlink" Target="http://journals.plos.org/plosone/article?id=10.1371/journal.pone.0179259" TargetMode="External"/><Relationship Id="rId133" Type="http://schemas.openxmlformats.org/officeDocument/2006/relationships/hyperlink" Target="https://www.ncbi.nlm.nih.gov/bioproject/PRJNA360813" TargetMode="External"/><Relationship Id="rId172" Type="http://schemas.openxmlformats.org/officeDocument/2006/relationships/hyperlink" Target="ftp://ftp.sra.ebi.ac.uk/vol1/fastq/ERR144/004/ERR1442594/ERR1442594_2.fastq.gz" TargetMode="External"/><Relationship Id="rId171" Type="http://schemas.openxmlformats.org/officeDocument/2006/relationships/hyperlink" Target="ftp://ftp.sra.ebi.ac.uk/vol1/fastq/ERR144/004/ERR1442594/ERR1442594_1.fastq.gz" TargetMode="External"/><Relationship Id="rId170" Type="http://schemas.openxmlformats.org/officeDocument/2006/relationships/hyperlink" Target="https://www.ncbi.nlm.nih.gov/pmc/articles/PMC5690287/" TargetMode="External"/><Relationship Id="rId165" Type="http://schemas.openxmlformats.org/officeDocument/2006/relationships/hyperlink" Target="https://www.ncbi.nlm.nih.gov/bioproject/?term=PRJEB12982" TargetMode="External"/><Relationship Id="rId164" Type="http://schemas.openxmlformats.org/officeDocument/2006/relationships/hyperlink" Target="ftp://ftp.sra.ebi.ac.uk/vol1/fastq/ERR144/006/ERR1442596/ERR1442596_2.fastq.gz" TargetMode="External"/><Relationship Id="rId163" Type="http://schemas.openxmlformats.org/officeDocument/2006/relationships/hyperlink" Target="ftp://ftp.sra.ebi.ac.uk/vol1/fastq/ERR144/006/ERR1442596/ERR1442596_1.fastq.gz" TargetMode="External"/><Relationship Id="rId162" Type="http://schemas.openxmlformats.org/officeDocument/2006/relationships/hyperlink" Target="https://www.ncbi.nlm.nih.gov/pmc/articles/PMC5690287/" TargetMode="External"/><Relationship Id="rId169" Type="http://schemas.openxmlformats.org/officeDocument/2006/relationships/hyperlink" Target="https://www.ncbi.nlm.nih.gov/bioproject/?term=PRJEB12982" TargetMode="External"/><Relationship Id="rId168" Type="http://schemas.openxmlformats.org/officeDocument/2006/relationships/hyperlink" Target="ftp://ftp.sra.ebi.ac.uk/vol1/fastq/ERR144/005/ERR1442595/ERR1442595_2.fastq.gz" TargetMode="External"/><Relationship Id="rId167" Type="http://schemas.openxmlformats.org/officeDocument/2006/relationships/hyperlink" Target="ftp://ftp.sra.ebi.ac.uk/vol1/fastq/ERR144/005/ERR1442595/ERR1442595_1.fastq.gz" TargetMode="External"/><Relationship Id="rId166" Type="http://schemas.openxmlformats.org/officeDocument/2006/relationships/hyperlink" Target="https://www.ncbi.nlm.nih.gov/pmc/articles/PMC5690287/" TargetMode="External"/><Relationship Id="rId161" Type="http://schemas.openxmlformats.org/officeDocument/2006/relationships/hyperlink" Target="https://www.ncbi.nlm.nih.gov/bioproject/?term=PRJEB12982" TargetMode="External"/><Relationship Id="rId160" Type="http://schemas.openxmlformats.org/officeDocument/2006/relationships/hyperlink" Target="ftp://ftp.sra.ebi.ac.uk/vol1/fastq/ERR144/007/ERR1442597/ERR1442597_2.fastq.gz" TargetMode="External"/><Relationship Id="rId159" Type="http://schemas.openxmlformats.org/officeDocument/2006/relationships/hyperlink" Target="ftp://ftp.sra.ebi.ac.uk/vol1/fastq/ERR144/007/ERR1442597/ERR1442597_1.fastq.gz" TargetMode="External"/><Relationship Id="rId154" Type="http://schemas.openxmlformats.org/officeDocument/2006/relationships/hyperlink" Target="https://www.ncbi.nlm.nih.gov/pmc/articles/PMC5690287/" TargetMode="External"/><Relationship Id="rId153" Type="http://schemas.openxmlformats.org/officeDocument/2006/relationships/hyperlink" Target="https://www.ncbi.nlm.nih.gov/bioproject/?term=PRJEB12982" TargetMode="External"/><Relationship Id="rId152" Type="http://schemas.openxmlformats.org/officeDocument/2006/relationships/hyperlink" Target="ftp://ftp.sra.ebi.ac.uk/vol1/fastq/ERR144/009/ERR1442599/ERR1442599_2.fastq.gz" TargetMode="External"/><Relationship Id="rId151" Type="http://schemas.openxmlformats.org/officeDocument/2006/relationships/hyperlink" Target="ftp://ftp.sra.ebi.ac.uk/vol1/fastq/ERR144/009/ERR1442599/ERR1442599_1.fastq.gz" TargetMode="External"/><Relationship Id="rId158" Type="http://schemas.openxmlformats.org/officeDocument/2006/relationships/hyperlink" Target="https://www.ncbi.nlm.nih.gov/pmc/articles/PMC5690287/" TargetMode="External"/><Relationship Id="rId157" Type="http://schemas.openxmlformats.org/officeDocument/2006/relationships/hyperlink" Target="https://www.ncbi.nlm.nih.gov/bioproject/?term=PRJEB12982" TargetMode="External"/><Relationship Id="rId156" Type="http://schemas.openxmlformats.org/officeDocument/2006/relationships/hyperlink" Target="ftp://ftp.sra.ebi.ac.uk/vol1/fastq/ERR144/008/ERR1442598/ERR1442598_2.fastq.gz" TargetMode="External"/><Relationship Id="rId155" Type="http://schemas.openxmlformats.org/officeDocument/2006/relationships/hyperlink" Target="ftp://ftp.sra.ebi.ac.uk/vol1/fastq/ERR144/008/ERR1442598/ERR1442598_1.fastq.gz" TargetMode="External"/><Relationship Id="rId107" Type="http://schemas.openxmlformats.org/officeDocument/2006/relationships/hyperlink" Target="http://bio.biologists.org/content/5/8/1134" TargetMode="External"/><Relationship Id="rId106" Type="http://schemas.openxmlformats.org/officeDocument/2006/relationships/hyperlink" Target="https://www.ncbi.nlm.nih.gov/sra?linkname=bioproject_sra_all&amp;from_uid=318296" TargetMode="External"/><Relationship Id="rId105" Type="http://schemas.openxmlformats.org/officeDocument/2006/relationships/hyperlink" Target="https://trace.ncbi.nlm.nih.gov/Traces/sra/?run=SRR3371419" TargetMode="External"/><Relationship Id="rId104" Type="http://schemas.openxmlformats.org/officeDocument/2006/relationships/hyperlink" Target="ftp://ftp.sra.ebi.ac.uk/vol1/fastq/SRR617/000/SRR6170100/SRR6170100_2.fastq.gz" TargetMode="External"/><Relationship Id="rId109" Type="http://schemas.openxmlformats.org/officeDocument/2006/relationships/hyperlink" Target="ftp://ftp.sra.ebi.ac.uk/vol1/fastq/SRR337/009/SRR3371419/SRR3371419_2.fastq.gz" TargetMode="External"/><Relationship Id="rId108" Type="http://schemas.openxmlformats.org/officeDocument/2006/relationships/hyperlink" Target="ftp://ftp.sra.ebi.ac.uk/vol1/fastq/SRR337/009/SRR3371419/SRR3371419_1.fastq.gz" TargetMode="External"/><Relationship Id="rId103" Type="http://schemas.openxmlformats.org/officeDocument/2006/relationships/hyperlink" Target="ftp://ftp.sra.ebi.ac.uk/vol1/fastq/SRR617/000/SRR6170100/SRR6170100_1.fastq.gz" TargetMode="External"/><Relationship Id="rId102" Type="http://schemas.openxmlformats.org/officeDocument/2006/relationships/hyperlink" Target="https://www.ncbi.nlm.nih.gov/pubmed/29361514" TargetMode="External"/><Relationship Id="rId101" Type="http://schemas.openxmlformats.org/officeDocument/2006/relationships/hyperlink" Target="https://www.ncbi.nlm.nih.gov/bioproject/414225" TargetMode="External"/><Relationship Id="rId100" Type="http://schemas.openxmlformats.org/officeDocument/2006/relationships/hyperlink" Target="https://www.ncbi.nlm.nih.gov/geo/query/acc.cgi?acc=GSM2810893" TargetMode="External"/><Relationship Id="rId129" Type="http://schemas.openxmlformats.org/officeDocument/2006/relationships/hyperlink" Target="ftp://ftp.sra.ebi.ac.uk/vol1/fastq/SRR516/004/SRR5163824/SRR5163824.fastq.gz" TargetMode="External"/><Relationship Id="rId128" Type="http://schemas.openxmlformats.org/officeDocument/2006/relationships/hyperlink" Target="http://journals.plos.org/plosone/article?id=10.1371/journal.pone.0179259" TargetMode="External"/><Relationship Id="rId127" Type="http://schemas.openxmlformats.org/officeDocument/2006/relationships/hyperlink" Target="https://www.ncbi.nlm.nih.gov/bioproject/PRJNA360813" TargetMode="External"/><Relationship Id="rId126" Type="http://schemas.openxmlformats.org/officeDocument/2006/relationships/hyperlink" Target="ftp://ftp.sra.ebi.ac.uk/vol1/fastq/SRR100/006/SRR1004786/SRR1004786.fastq.gz" TargetMode="External"/><Relationship Id="rId121" Type="http://schemas.openxmlformats.org/officeDocument/2006/relationships/hyperlink" Target="https://www.ncbi.nlm.nih.gov/geo/query/acc.cgi?acc=GSE51278" TargetMode="External"/><Relationship Id="rId120" Type="http://schemas.openxmlformats.org/officeDocument/2006/relationships/hyperlink" Target="https://www.ncbi.nlm.nih.gov/geo/query/acc.cgi?acc=GSM1241786" TargetMode="External"/><Relationship Id="rId125" Type="http://schemas.openxmlformats.org/officeDocument/2006/relationships/hyperlink" Target="https://www.ncbi.nlm.nih.gov/pmc/articles/PMC4340947/" TargetMode="External"/><Relationship Id="rId124" Type="http://schemas.openxmlformats.org/officeDocument/2006/relationships/hyperlink" Target="https://www.ncbi.nlm.nih.gov/geo/query/acc.cgi?acc=GSE51278" TargetMode="External"/><Relationship Id="rId123" Type="http://schemas.openxmlformats.org/officeDocument/2006/relationships/hyperlink" Target="ftp://ftp.sra.ebi.ac.uk/vol1/fastq/SRR100/005/SRR1004785/SRR1004785.fastq.gz" TargetMode="External"/><Relationship Id="rId122" Type="http://schemas.openxmlformats.org/officeDocument/2006/relationships/hyperlink" Target="https://www.ncbi.nlm.nih.gov/pmc/articles/PMC4340947/" TargetMode="External"/><Relationship Id="rId118" Type="http://schemas.openxmlformats.org/officeDocument/2006/relationships/hyperlink" Target="ftp://ftp.sra.ebi.ac.uk/vol1/fastq/SRR337/007/SRR3371417/SRR3371417_1.fastq.gz" TargetMode="External"/><Relationship Id="rId117" Type="http://schemas.openxmlformats.org/officeDocument/2006/relationships/hyperlink" Target="http://bio.biologists.org/content/5/8/1134" TargetMode="External"/><Relationship Id="rId116" Type="http://schemas.openxmlformats.org/officeDocument/2006/relationships/hyperlink" Target="https://www.ncbi.nlm.nih.gov/sra?linkname=bioproject_sra_all&amp;from_uid=318296" TargetMode="External"/><Relationship Id="rId115" Type="http://schemas.openxmlformats.org/officeDocument/2006/relationships/hyperlink" Target="https://trace.ncbi.nlm.nih.gov/Traces/sra/?run=SRR3371417" TargetMode="External"/><Relationship Id="rId119" Type="http://schemas.openxmlformats.org/officeDocument/2006/relationships/hyperlink" Target="ftp://ftp.sra.ebi.ac.uk/vol1/fastq/SRR337/007/SRR3371417/SRR3371417_2.fastq.gz" TargetMode="External"/><Relationship Id="rId110" Type="http://schemas.openxmlformats.org/officeDocument/2006/relationships/hyperlink" Target="https://trace.ncbi.nlm.nih.gov/Traces/sra/?run=SRR3371418" TargetMode="External"/><Relationship Id="rId114" Type="http://schemas.openxmlformats.org/officeDocument/2006/relationships/hyperlink" Target="ftp://ftp.sra.ebi.ac.uk/vol1/fastq/SRR337/008/SRR3371418/SRR3371418_2.fastq.gz" TargetMode="External"/><Relationship Id="rId113" Type="http://schemas.openxmlformats.org/officeDocument/2006/relationships/hyperlink" Target="ftp://ftp.sra.ebi.ac.uk/vol1/fastq/SRR337/008/SRR3371418/SRR3371418_1.fastq.gz" TargetMode="External"/><Relationship Id="rId112" Type="http://schemas.openxmlformats.org/officeDocument/2006/relationships/hyperlink" Target="http://bio.biologists.org/content/5/8/1134" TargetMode="External"/><Relationship Id="rId111" Type="http://schemas.openxmlformats.org/officeDocument/2006/relationships/hyperlink" Target="https://www.ncbi.nlm.nih.gov/sra?linkname=bioproject_sra_all&amp;from_uid=318296"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www.ncbi.nlm.nih.gov/sra?linkname=bioproject_sra_all&amp;from_uid=229539" TargetMode="External"/><Relationship Id="rId2" Type="http://schemas.openxmlformats.org/officeDocument/2006/relationships/hyperlink" Target="https://www.ncbi.nlm.nih.gov/pubmed/25266257" TargetMode="External"/><Relationship Id="rId3" Type="http://schemas.openxmlformats.org/officeDocument/2006/relationships/hyperlink" Target="ftp://ftp.sra.ebi.ac.uk/vol1/fastq/SRR103/004/SRR1035984/SRR1035984.fastq.gz" TargetMode="External"/><Relationship Id="rId4" Type="http://schemas.openxmlformats.org/officeDocument/2006/relationships/hyperlink" Target="https://trace.ncbi.nlm.nih.gov/Traces/sra/?run=SRR1035983" TargetMode="External"/><Relationship Id="rId9" Type="http://schemas.openxmlformats.org/officeDocument/2006/relationships/hyperlink" Target="https://www.ncbi.nlm.nih.gov/sra?linkname=bioproject_sra_all&amp;from_uid=229539" TargetMode="External"/><Relationship Id="rId5" Type="http://schemas.openxmlformats.org/officeDocument/2006/relationships/hyperlink" Target="https://www.ncbi.nlm.nih.gov/sra?linkname=bioproject_sra_all&amp;from_uid=229539" TargetMode="External"/><Relationship Id="rId6" Type="http://schemas.openxmlformats.org/officeDocument/2006/relationships/hyperlink" Target="https://www.ncbi.nlm.nih.gov/pubmed/25266257" TargetMode="External"/><Relationship Id="rId7" Type="http://schemas.openxmlformats.org/officeDocument/2006/relationships/hyperlink" Target="ftp://ftp.sra.ebi.ac.uk/vol1/fastq/SRR103/003/SRR1035983/SRR1035983.fastq.gz" TargetMode="External"/><Relationship Id="rId8" Type="http://schemas.openxmlformats.org/officeDocument/2006/relationships/hyperlink" Target="https://trace.ncbi.nlm.nih.gov/Traces/sra/?run=SRR1035982" TargetMode="External"/><Relationship Id="rId40" Type="http://schemas.openxmlformats.org/officeDocument/2006/relationships/hyperlink" Target="https://www.ncbi.nlm.nih.gov/geo/query/acc.cgi?acc=GSM3039484" TargetMode="External"/><Relationship Id="rId42" Type="http://schemas.openxmlformats.org/officeDocument/2006/relationships/hyperlink" Target="https://www.ncbi.nlm.nih.gov/pmc/articles/PMC6001379/" TargetMode="External"/><Relationship Id="rId41" Type="http://schemas.openxmlformats.org/officeDocument/2006/relationships/hyperlink" Target="https://www.ncbi.nlm.nih.gov/geo/query/acc.cgi?acc=GSE111765" TargetMode="External"/><Relationship Id="rId44" Type="http://schemas.openxmlformats.org/officeDocument/2006/relationships/hyperlink" Target="ftp://ftp.sra.ebi.ac.uk/vol1/fastq/SRR682/001/SRR6829411/SRR6829411_2.fastq.gz" TargetMode="External"/><Relationship Id="rId43" Type="http://schemas.openxmlformats.org/officeDocument/2006/relationships/hyperlink" Target="ftp://ftp.sra.ebi.ac.uk/vol1/fastq/SRR682/001/SRR6829411/SRR6829411_1.fastq.gz" TargetMode="External"/><Relationship Id="rId46" Type="http://schemas.openxmlformats.org/officeDocument/2006/relationships/hyperlink" Target="https://www.ncbi.nlm.nih.gov/geo/query/acc.cgi?acc=GSE111765" TargetMode="External"/><Relationship Id="rId45" Type="http://schemas.openxmlformats.org/officeDocument/2006/relationships/hyperlink" Target="https://www.ncbi.nlm.nih.gov/geo/query/acc.cgi?acc=GSM3039485" TargetMode="External"/><Relationship Id="rId48" Type="http://schemas.openxmlformats.org/officeDocument/2006/relationships/hyperlink" Target="ftp://ftp.sra.ebi.ac.uk/vol1/fastq/SRR682/002/SRR6829412/SRR6829412_1.fastq.gz" TargetMode="External"/><Relationship Id="rId47" Type="http://schemas.openxmlformats.org/officeDocument/2006/relationships/hyperlink" Target="https://www.ncbi.nlm.nih.gov/pmc/articles/PMC6001379/" TargetMode="External"/><Relationship Id="rId49" Type="http://schemas.openxmlformats.org/officeDocument/2006/relationships/hyperlink" Target="ftp://ftp.sra.ebi.ac.uk/vol1/fastq/SRR682/002/SRR6829412/SRR6829412_2.fastq.gz" TargetMode="External"/><Relationship Id="rId31" Type="http://schemas.openxmlformats.org/officeDocument/2006/relationships/hyperlink" Target="ftp://ftp.sra.ebi.ac.uk/vol1/fastq/SRR171/000/SRR1714470/SRR1714470_2.fastq.gz" TargetMode="External"/><Relationship Id="rId30" Type="http://schemas.openxmlformats.org/officeDocument/2006/relationships/hyperlink" Target="ftp://ftp.sra.ebi.ac.uk/vol1/fastq/SRR171/000/SRR1714470/SRR1714470_1.fastq.gz" TargetMode="External"/><Relationship Id="rId33" Type="http://schemas.openxmlformats.org/officeDocument/2006/relationships/hyperlink" Target="https://www.ncbi.nlm.nih.gov/pubmed/26001963" TargetMode="External"/><Relationship Id="rId32" Type="http://schemas.openxmlformats.org/officeDocument/2006/relationships/hyperlink" Target="https://www.ncbi.nlm.nih.gov/sra?LinkName=pubmed_sra&amp;from_uid=26001963" TargetMode="External"/><Relationship Id="rId35" Type="http://schemas.openxmlformats.org/officeDocument/2006/relationships/hyperlink" Target="ftp://ftp.sra.ebi.ac.uk/vol1/fastq/SRR171/009/SRR1714469/SRR1714469_2.fastq.gz" TargetMode="External"/><Relationship Id="rId34" Type="http://schemas.openxmlformats.org/officeDocument/2006/relationships/hyperlink" Target="ftp://ftp.sra.ebi.ac.uk/vol1/fastq/SRR171/009/SRR1714469/SRR1714469_1.fastq.gz" TargetMode="External"/><Relationship Id="rId37" Type="http://schemas.openxmlformats.org/officeDocument/2006/relationships/hyperlink" Target="https://www.ncbi.nlm.nih.gov/pmc/articles/PMC4312473/" TargetMode="External"/><Relationship Id="rId36" Type="http://schemas.openxmlformats.org/officeDocument/2006/relationships/hyperlink" Target="https://www.ncbi.nlm.nih.gov/sra/?Db=sra&amp;DbFrom=pmc&amp;Cmd=Link&amp;LinkName=pmc_sra&amp;IdsFromResult=4312473" TargetMode="External"/><Relationship Id="rId39" Type="http://schemas.openxmlformats.org/officeDocument/2006/relationships/hyperlink" Target="ftp://ftp.sra.ebi.ac.uk/vol1/fastq/SRR153/009/SRR1534349/SRR1534349_2.fastq.gz" TargetMode="External"/><Relationship Id="rId38" Type="http://schemas.openxmlformats.org/officeDocument/2006/relationships/hyperlink" Target="ftp://ftp.sra.ebi.ac.uk/vol1/fastq/SRR153/009/SRR1534349/SRR1534349_1.fastq.gz" TargetMode="External"/><Relationship Id="rId20" Type="http://schemas.openxmlformats.org/officeDocument/2006/relationships/hyperlink" Target="https://trace.ncbi.nlm.nih.gov/Traces/sra/?run=SRR1035979" TargetMode="External"/><Relationship Id="rId22" Type="http://schemas.openxmlformats.org/officeDocument/2006/relationships/hyperlink" Target="https://www.ncbi.nlm.nih.gov/pubmed/25266257" TargetMode="External"/><Relationship Id="rId21" Type="http://schemas.openxmlformats.org/officeDocument/2006/relationships/hyperlink" Target="https://www.ncbi.nlm.nih.gov/sra?linkname=bioproject_sra_all&amp;from_uid=229539" TargetMode="External"/><Relationship Id="rId24" Type="http://schemas.openxmlformats.org/officeDocument/2006/relationships/hyperlink" Target="https://trace.ncbi.nlm.nih.gov/Traces/sra/?run=SRR1035978" TargetMode="External"/><Relationship Id="rId23" Type="http://schemas.openxmlformats.org/officeDocument/2006/relationships/hyperlink" Target="ftp://ftp.sra.ebi.ac.uk/vol1/fastq/SRR103/009/SRR1035979/SRR1035979.fastq.gz" TargetMode="External"/><Relationship Id="rId26" Type="http://schemas.openxmlformats.org/officeDocument/2006/relationships/hyperlink" Target="https://www.ncbi.nlm.nih.gov/pubmed/25266257" TargetMode="External"/><Relationship Id="rId25" Type="http://schemas.openxmlformats.org/officeDocument/2006/relationships/hyperlink" Target="https://www.ncbi.nlm.nih.gov/sra?linkname=bioproject_sra_all&amp;from_uid=229539" TargetMode="External"/><Relationship Id="rId28" Type="http://schemas.openxmlformats.org/officeDocument/2006/relationships/hyperlink" Target="https://www.ncbi.nlm.nih.gov/sra?LinkName=pubmed_sra&amp;from_uid=26001963" TargetMode="External"/><Relationship Id="rId27" Type="http://schemas.openxmlformats.org/officeDocument/2006/relationships/hyperlink" Target="ftp://ftp.sra.ebi.ac.uk/vol1/fastq/SRR103/008/SRR1035978/SRR1035978.fastq.gz" TargetMode="External"/><Relationship Id="rId29" Type="http://schemas.openxmlformats.org/officeDocument/2006/relationships/hyperlink" Target="https://www.ncbi.nlm.nih.gov/pubmed/26001963" TargetMode="External"/><Relationship Id="rId11" Type="http://schemas.openxmlformats.org/officeDocument/2006/relationships/hyperlink" Target="ftp://ftp.sra.ebi.ac.uk/vol1/fastq/SRR103/002/SRR1035982/SRR1035982.fastq.gz" TargetMode="External"/><Relationship Id="rId10" Type="http://schemas.openxmlformats.org/officeDocument/2006/relationships/hyperlink" Target="https://www.ncbi.nlm.nih.gov/pubmed/25266257" TargetMode="External"/><Relationship Id="rId13" Type="http://schemas.openxmlformats.org/officeDocument/2006/relationships/hyperlink" Target="https://www.ncbi.nlm.nih.gov/sra?linkname=bioproject_sra_all&amp;from_uid=229539" TargetMode="External"/><Relationship Id="rId12" Type="http://schemas.openxmlformats.org/officeDocument/2006/relationships/hyperlink" Target="https://trace.ncbi.nlm.nih.gov/Traces/sra/?run=SRR1035981" TargetMode="External"/><Relationship Id="rId15" Type="http://schemas.openxmlformats.org/officeDocument/2006/relationships/hyperlink" Target="ftp://ftp.sra.ebi.ac.uk/vol1/fastq/SRR103/001/SRR1035981/SRR1035981.fastq.gz" TargetMode="External"/><Relationship Id="rId14" Type="http://schemas.openxmlformats.org/officeDocument/2006/relationships/hyperlink" Target="https://www.ncbi.nlm.nih.gov/pubmed/25266257" TargetMode="External"/><Relationship Id="rId17" Type="http://schemas.openxmlformats.org/officeDocument/2006/relationships/hyperlink" Target="https://www.ncbi.nlm.nih.gov/sra?linkname=bioproject_sra_all&amp;from_uid=229539" TargetMode="External"/><Relationship Id="rId16" Type="http://schemas.openxmlformats.org/officeDocument/2006/relationships/hyperlink" Target="https://trace.ncbi.nlm.nih.gov/Traces/sra/?run=SRR1035980" TargetMode="External"/><Relationship Id="rId19" Type="http://schemas.openxmlformats.org/officeDocument/2006/relationships/hyperlink" Target="ftp://ftp.sra.ebi.ac.uk/vol1/fastq/SRR103/000/SRR1035980/SRR1035980.fastq.gz" TargetMode="External"/><Relationship Id="rId18" Type="http://schemas.openxmlformats.org/officeDocument/2006/relationships/hyperlink" Target="https://www.ncbi.nlm.nih.gov/pubmed/25266257" TargetMode="External"/><Relationship Id="rId84" Type="http://schemas.openxmlformats.org/officeDocument/2006/relationships/hyperlink" Target="ftp://ftp.sra.ebi.ac.uk/vol1/fastq/SRR337/007/SRR3371417/SRR3371417_2.fastq.gz" TargetMode="External"/><Relationship Id="rId83" Type="http://schemas.openxmlformats.org/officeDocument/2006/relationships/hyperlink" Target="ftp://ftp.sra.ebi.ac.uk/vol1/fastq/SRR337/007/SRR3371417/SRR3371417_1.fastq.gz" TargetMode="External"/><Relationship Id="rId86" Type="http://schemas.openxmlformats.org/officeDocument/2006/relationships/hyperlink" Target="https://www.ncbi.nlm.nih.gov/geo/query/acc.cgi?acc=GSE51278" TargetMode="External"/><Relationship Id="rId85" Type="http://schemas.openxmlformats.org/officeDocument/2006/relationships/hyperlink" Target="https://www.ncbi.nlm.nih.gov/geo/query/acc.cgi?acc=GSM1241786" TargetMode="External"/><Relationship Id="rId88" Type="http://schemas.openxmlformats.org/officeDocument/2006/relationships/hyperlink" Target="ftp://ftp.sra.ebi.ac.uk/vol1/fastq/SRR100/005/SRR1004785/SRR1004785.fastq.gz" TargetMode="External"/><Relationship Id="rId87" Type="http://schemas.openxmlformats.org/officeDocument/2006/relationships/hyperlink" Target="https://www.ncbi.nlm.nih.gov/pmc/articles/PMC4340947/" TargetMode="External"/><Relationship Id="rId89" Type="http://schemas.openxmlformats.org/officeDocument/2006/relationships/hyperlink" Target="https://www.ncbi.nlm.nih.gov/geo/query/acc.cgi?acc=GSE51278" TargetMode="External"/><Relationship Id="rId80" Type="http://schemas.openxmlformats.org/officeDocument/2006/relationships/hyperlink" Target="https://trace.ncbi.nlm.nih.gov/Traces/sra/?run=SRR3371417" TargetMode="External"/><Relationship Id="rId82" Type="http://schemas.openxmlformats.org/officeDocument/2006/relationships/hyperlink" Target="http://bio.biologists.org/content/5/8/1134" TargetMode="External"/><Relationship Id="rId81" Type="http://schemas.openxmlformats.org/officeDocument/2006/relationships/hyperlink" Target="https://www.ncbi.nlm.nih.gov/sra?linkname=bioproject_sra_all&amp;from_uid=318296" TargetMode="External"/><Relationship Id="rId73" Type="http://schemas.openxmlformats.org/officeDocument/2006/relationships/hyperlink" Target="ftp://ftp.sra.ebi.ac.uk/vol1/fastq/SRR337/009/SRR3371419/SRR3371419_1.fastq.gz" TargetMode="External"/><Relationship Id="rId72" Type="http://schemas.openxmlformats.org/officeDocument/2006/relationships/hyperlink" Target="http://bio.biologists.org/content/5/8/1134" TargetMode="External"/><Relationship Id="rId75" Type="http://schemas.openxmlformats.org/officeDocument/2006/relationships/hyperlink" Target="https://trace.ncbi.nlm.nih.gov/Traces/sra/?run=SRR3371418" TargetMode="External"/><Relationship Id="rId74" Type="http://schemas.openxmlformats.org/officeDocument/2006/relationships/hyperlink" Target="ftp://ftp.sra.ebi.ac.uk/vol1/fastq/SRR337/009/SRR3371419/SRR3371419_2.fastq.gz" TargetMode="External"/><Relationship Id="rId77" Type="http://schemas.openxmlformats.org/officeDocument/2006/relationships/hyperlink" Target="http://bio.biologists.org/content/5/8/1134" TargetMode="External"/><Relationship Id="rId76" Type="http://schemas.openxmlformats.org/officeDocument/2006/relationships/hyperlink" Target="https://www.ncbi.nlm.nih.gov/sra?linkname=bioproject_sra_all&amp;from_uid=318296" TargetMode="External"/><Relationship Id="rId79" Type="http://schemas.openxmlformats.org/officeDocument/2006/relationships/hyperlink" Target="ftp://ftp.sra.ebi.ac.uk/vol1/fastq/SRR337/008/SRR3371418/SRR3371418_2.fastq.gz" TargetMode="External"/><Relationship Id="rId78" Type="http://schemas.openxmlformats.org/officeDocument/2006/relationships/hyperlink" Target="ftp://ftp.sra.ebi.ac.uk/vol1/fastq/SRR337/008/SRR3371418/SRR3371418_1.fastq.gz" TargetMode="External"/><Relationship Id="rId71" Type="http://schemas.openxmlformats.org/officeDocument/2006/relationships/hyperlink" Target="https://www.ncbi.nlm.nih.gov/sra?linkname=bioproject_sra_all&amp;from_uid=318296" TargetMode="External"/><Relationship Id="rId70" Type="http://schemas.openxmlformats.org/officeDocument/2006/relationships/hyperlink" Target="https://trace.ncbi.nlm.nih.gov/Traces/sra/?run=SRR3371419" TargetMode="External"/><Relationship Id="rId62" Type="http://schemas.openxmlformats.org/officeDocument/2006/relationships/hyperlink" Target="https://www.ncbi.nlm.nih.gov/pmc/articles/PMC6001379/" TargetMode="External"/><Relationship Id="rId61" Type="http://schemas.openxmlformats.org/officeDocument/2006/relationships/hyperlink" Target="https://www.ncbi.nlm.nih.gov/geo/query/acc.cgi?acc=GSE111765" TargetMode="External"/><Relationship Id="rId64" Type="http://schemas.openxmlformats.org/officeDocument/2006/relationships/hyperlink" Target="ftp://ftp.sra.ebi.ac.uk/vol1/fastq/SRR682/005/SRR6829415/SRR6829415_2.fastq.gz" TargetMode="External"/><Relationship Id="rId63" Type="http://schemas.openxmlformats.org/officeDocument/2006/relationships/hyperlink" Target="ftp://ftp.sra.ebi.ac.uk/vol1/fastq/SRR682/005/SRR6829415/SRR6829415_1.fastq.gz" TargetMode="External"/><Relationship Id="rId66" Type="http://schemas.openxmlformats.org/officeDocument/2006/relationships/hyperlink" Target="https://www.ncbi.nlm.nih.gov/geo/query/acc.cgi?acc=GSE111765" TargetMode="External"/><Relationship Id="rId65" Type="http://schemas.openxmlformats.org/officeDocument/2006/relationships/hyperlink" Target="https://www.ncbi.nlm.nih.gov/geo/query/acc.cgi?acc=GSM3039489" TargetMode="External"/><Relationship Id="rId68" Type="http://schemas.openxmlformats.org/officeDocument/2006/relationships/hyperlink" Target="ftp://ftp.sra.ebi.ac.uk/vol1/fastq/SRR682/006/SRR6829416/SRR6829416_1.fastq.gz" TargetMode="External"/><Relationship Id="rId67" Type="http://schemas.openxmlformats.org/officeDocument/2006/relationships/hyperlink" Target="https://www.ncbi.nlm.nih.gov/pmc/articles/PMC6001379/" TargetMode="External"/><Relationship Id="rId60" Type="http://schemas.openxmlformats.org/officeDocument/2006/relationships/hyperlink" Target="https://www.ncbi.nlm.nih.gov/geo/query/acc.cgi?acc=GSM3039488" TargetMode="External"/><Relationship Id="rId69" Type="http://schemas.openxmlformats.org/officeDocument/2006/relationships/hyperlink" Target="ftp://ftp.sra.ebi.ac.uk/vol1/fastq/SRR682/006/SRR6829416/SRR6829416_2.fastq.gz" TargetMode="External"/><Relationship Id="rId51" Type="http://schemas.openxmlformats.org/officeDocument/2006/relationships/hyperlink" Target="https://www.ncbi.nlm.nih.gov/geo/query/acc.cgi?acc=GSE111765" TargetMode="External"/><Relationship Id="rId50" Type="http://schemas.openxmlformats.org/officeDocument/2006/relationships/hyperlink" Target="https://www.ncbi.nlm.nih.gov/geo/query/acc.cgi?acc=GSM3039486" TargetMode="External"/><Relationship Id="rId53" Type="http://schemas.openxmlformats.org/officeDocument/2006/relationships/hyperlink" Target="ftp://ftp.sra.ebi.ac.uk/vol1/fastq/SRR682/003/SRR6829413/SRR6829413_1.fastq.gz" TargetMode="External"/><Relationship Id="rId52" Type="http://schemas.openxmlformats.org/officeDocument/2006/relationships/hyperlink" Target="https://www.ncbi.nlm.nih.gov/pmc/articles/PMC6001379/" TargetMode="External"/><Relationship Id="rId55" Type="http://schemas.openxmlformats.org/officeDocument/2006/relationships/hyperlink" Target="https://www.ncbi.nlm.nih.gov/geo/query/acc.cgi?acc=GSM3039487" TargetMode="External"/><Relationship Id="rId54" Type="http://schemas.openxmlformats.org/officeDocument/2006/relationships/hyperlink" Target="ftp://ftp.sra.ebi.ac.uk/vol1/fastq/SRR682/003/SRR6829413/SRR6829413_2.fastq.gz" TargetMode="External"/><Relationship Id="rId57" Type="http://schemas.openxmlformats.org/officeDocument/2006/relationships/hyperlink" Target="https://www.ncbi.nlm.nih.gov/pmc/articles/PMC6001379/" TargetMode="External"/><Relationship Id="rId56" Type="http://schemas.openxmlformats.org/officeDocument/2006/relationships/hyperlink" Target="https://www.ncbi.nlm.nih.gov/geo/query/acc.cgi?acc=GSE111765" TargetMode="External"/><Relationship Id="rId59" Type="http://schemas.openxmlformats.org/officeDocument/2006/relationships/hyperlink" Target="ftp://ftp.sra.ebi.ac.uk/vol1/fastq/SRR682/004/SRR6829414/SRR6829414_2.fastq.gz" TargetMode="External"/><Relationship Id="rId58" Type="http://schemas.openxmlformats.org/officeDocument/2006/relationships/hyperlink" Target="ftp://ftp.sra.ebi.ac.uk/vol1/fastq/SRR682/004/SRR6829414/SRR6829414_1.fastq.gz" TargetMode="External"/><Relationship Id="rId95" Type="http://schemas.openxmlformats.org/officeDocument/2006/relationships/hyperlink" Target="https://www.ncbi.nlm.nih.gov/bioproject/PRJNA360813" TargetMode="External"/><Relationship Id="rId94" Type="http://schemas.openxmlformats.org/officeDocument/2006/relationships/hyperlink" Target="ftp://ftp.sra.ebi.ac.uk/vol1/fastq/SRR516/004/SRR5163824/SRR5163824.fastq.gz" TargetMode="External"/><Relationship Id="rId97" Type="http://schemas.openxmlformats.org/officeDocument/2006/relationships/hyperlink" Target="ftp://ftp.sra.ebi.ac.uk/vol1/fastq/SRR516/006/SRR5163816/SRR5163816.fastq.gz" TargetMode="External"/><Relationship Id="rId96" Type="http://schemas.openxmlformats.org/officeDocument/2006/relationships/hyperlink" Target="http://journals.plos.org/plosone/article?id=10.1371/journal.pone.0179259" TargetMode="External"/><Relationship Id="rId99" Type="http://schemas.openxmlformats.org/officeDocument/2006/relationships/hyperlink" Target="http://journals.plos.org/plosone/article?id=10.1371/journal.pone.0179259" TargetMode="External"/><Relationship Id="rId98" Type="http://schemas.openxmlformats.org/officeDocument/2006/relationships/hyperlink" Target="https://www.ncbi.nlm.nih.gov/bioproject/PRJNA360813" TargetMode="External"/><Relationship Id="rId91" Type="http://schemas.openxmlformats.org/officeDocument/2006/relationships/hyperlink" Target="ftp://ftp.sra.ebi.ac.uk/vol1/fastq/SRR100/006/SRR1004786/SRR1004786.fastq.gz" TargetMode="External"/><Relationship Id="rId90" Type="http://schemas.openxmlformats.org/officeDocument/2006/relationships/hyperlink" Target="https://www.ncbi.nlm.nih.gov/pmc/articles/PMC4340947/" TargetMode="External"/><Relationship Id="rId93" Type="http://schemas.openxmlformats.org/officeDocument/2006/relationships/hyperlink" Target="http://journals.plos.org/plosone/article?id=10.1371/journal.pone.0179259" TargetMode="External"/><Relationship Id="rId92" Type="http://schemas.openxmlformats.org/officeDocument/2006/relationships/hyperlink" Target="https://www.ncbi.nlm.nih.gov/bioproject/PRJNA360813" TargetMode="External"/><Relationship Id="rId305" Type="http://schemas.openxmlformats.org/officeDocument/2006/relationships/hyperlink" Target="https://www.ncbi.nlm.nih.gov/bioproject/232015" TargetMode="External"/><Relationship Id="rId304" Type="http://schemas.openxmlformats.org/officeDocument/2006/relationships/hyperlink" Target="ftp://ftp.sra.ebi.ac.uk/vol1/fastq/ERR358/ERR358525/ERR358525.fastq.gz" TargetMode="External"/><Relationship Id="rId303" Type="http://schemas.openxmlformats.org/officeDocument/2006/relationships/hyperlink" Target="https://www.frontiersin.org/articles/10.3389/fphys.2015.00133/full" TargetMode="External"/><Relationship Id="rId302" Type="http://schemas.openxmlformats.org/officeDocument/2006/relationships/hyperlink" Target="https://www.ncbi.nlm.nih.gov/bioproject/232015" TargetMode="External"/><Relationship Id="rId309" Type="http://schemas.openxmlformats.org/officeDocument/2006/relationships/hyperlink" Target="https://www.sciencedirect.com/science/article/pii/S0925443916300515" TargetMode="External"/><Relationship Id="rId308" Type="http://schemas.openxmlformats.org/officeDocument/2006/relationships/hyperlink" Target="https://www.ncbi.nlm.nih.gov/bioproject/PRJNA290839" TargetMode="External"/><Relationship Id="rId307" Type="http://schemas.openxmlformats.org/officeDocument/2006/relationships/hyperlink" Target="ftp://ftp.sra.ebi.ac.uk/vol1/fastq/ERR358/ERR358524/ERR358524.fastq.gz" TargetMode="External"/><Relationship Id="rId306" Type="http://schemas.openxmlformats.org/officeDocument/2006/relationships/hyperlink" Target="https://www.frontiersin.org/articles/10.3389/fphys.2015.00133/full" TargetMode="External"/><Relationship Id="rId301" Type="http://schemas.openxmlformats.org/officeDocument/2006/relationships/hyperlink" Target="ftp://ftp.sra.ebi.ac.uk/vol1/fastq/ERR358/ERR358526/ERR358526.fastq.gz" TargetMode="External"/><Relationship Id="rId300" Type="http://schemas.openxmlformats.org/officeDocument/2006/relationships/hyperlink" Target="https://www.frontiersin.org/articles/10.3389/fphys.2015.00133/full" TargetMode="External"/><Relationship Id="rId327" Type="http://schemas.openxmlformats.org/officeDocument/2006/relationships/hyperlink" Target="ftp://ftp.sra.ebi.ac.uk/vol1/fastq/SRR633/SRR633542/SRR633542_2.fastq.gz" TargetMode="External"/><Relationship Id="rId326" Type="http://schemas.openxmlformats.org/officeDocument/2006/relationships/hyperlink" Target="ftp://ftp.sra.ebi.ac.uk/vol1/fastq/SRR633/SRR633542/SRR633542_1.fastq.gz" TargetMode="External"/><Relationship Id="rId325" Type="http://schemas.openxmlformats.org/officeDocument/2006/relationships/hyperlink" Target="https://www.ncbi.nlm.nih.gov/pmc/articles/PMC4432979/" TargetMode="External"/><Relationship Id="rId324" Type="http://schemas.openxmlformats.org/officeDocument/2006/relationships/hyperlink" Target="https://www.ncbi.nlm.nih.gov/sra/?term=SRA062881" TargetMode="External"/><Relationship Id="rId328" Type="http://schemas.openxmlformats.org/officeDocument/2006/relationships/drawing" Target="../drawings/drawing5.xml"/><Relationship Id="rId323" Type="http://schemas.openxmlformats.org/officeDocument/2006/relationships/hyperlink" Target="ftp://ftp.sra.ebi.ac.uk/vol1/fastq/SRR633/SRR633540/SRR633540_2.fastq.gz" TargetMode="External"/><Relationship Id="rId322" Type="http://schemas.openxmlformats.org/officeDocument/2006/relationships/hyperlink" Target="ftp://ftp.sra.ebi.ac.uk/vol1/fastq/SRR633/SRR633540/SRR633540_1.fastq.gz" TargetMode="External"/><Relationship Id="rId321" Type="http://schemas.openxmlformats.org/officeDocument/2006/relationships/hyperlink" Target="https://www.ncbi.nlm.nih.gov/pmc/articles/PMC4432979/" TargetMode="External"/><Relationship Id="rId320" Type="http://schemas.openxmlformats.org/officeDocument/2006/relationships/hyperlink" Target="https://www.ncbi.nlm.nih.gov/sra/?term=SRA062881" TargetMode="External"/><Relationship Id="rId316" Type="http://schemas.openxmlformats.org/officeDocument/2006/relationships/hyperlink" Target="https://www.ncbi.nlm.nih.gov/sra/?term=SRA062881" TargetMode="External"/><Relationship Id="rId315" Type="http://schemas.openxmlformats.org/officeDocument/2006/relationships/hyperlink" Target="ftp://ftp.sra.ebi.ac.uk/vol1/fastq/SRR212/003/SRR2125733/SRR2125733_2.fastq.gz" TargetMode="External"/><Relationship Id="rId314" Type="http://schemas.openxmlformats.org/officeDocument/2006/relationships/hyperlink" Target="ftp://ftp.sra.ebi.ac.uk/vol1/fastq/SRR212/003/SRR2125733/SRR2125733_1.fastq.gz" TargetMode="External"/><Relationship Id="rId313" Type="http://schemas.openxmlformats.org/officeDocument/2006/relationships/hyperlink" Target="https://www.sciencedirect.com/science/article/pii/S0925443916300515" TargetMode="External"/><Relationship Id="rId319" Type="http://schemas.openxmlformats.org/officeDocument/2006/relationships/hyperlink" Target="ftp://ftp.sra.ebi.ac.uk/vol1/fastq/SRR633/SRR633516/SRR633516_2.fastq.gz" TargetMode="External"/><Relationship Id="rId318" Type="http://schemas.openxmlformats.org/officeDocument/2006/relationships/hyperlink" Target="ftp://ftp.sra.ebi.ac.uk/vol1/fastq/SRR633/SRR633516/SRR633516_1.fastq.gz" TargetMode="External"/><Relationship Id="rId317" Type="http://schemas.openxmlformats.org/officeDocument/2006/relationships/hyperlink" Target="https://www.ncbi.nlm.nih.gov/pmc/articles/PMC4432979/" TargetMode="External"/><Relationship Id="rId312" Type="http://schemas.openxmlformats.org/officeDocument/2006/relationships/hyperlink" Target="https://www.ncbi.nlm.nih.gov/bioproject/PRJNA290839" TargetMode="External"/><Relationship Id="rId311" Type="http://schemas.openxmlformats.org/officeDocument/2006/relationships/hyperlink" Target="ftp://ftp.sra.ebi.ac.uk/vol1/fastq/SRR212/004/SRR2125734/SRR2125734_2.fastq.gz" TargetMode="External"/><Relationship Id="rId310" Type="http://schemas.openxmlformats.org/officeDocument/2006/relationships/hyperlink" Target="ftp://ftp.sra.ebi.ac.uk/vol1/fastq/SRR212/004/SRR2125734/SRR2125734_1.fastq.gz" TargetMode="External"/><Relationship Id="rId297" Type="http://schemas.openxmlformats.org/officeDocument/2006/relationships/hyperlink" Target="https://www.frontiersin.org/articles/10.3389/fphys.2015.00133/full" TargetMode="External"/><Relationship Id="rId296" Type="http://schemas.openxmlformats.org/officeDocument/2006/relationships/hyperlink" Target="https://www.ncbi.nlm.nih.gov/bioproject/232015" TargetMode="External"/><Relationship Id="rId295" Type="http://schemas.openxmlformats.org/officeDocument/2006/relationships/hyperlink" Target="ftp://ftp.sra.ebi.ac.uk/vol1/fastq/ERR358/ERR358528/ERR358528.fastq.gz" TargetMode="External"/><Relationship Id="rId294" Type="http://schemas.openxmlformats.org/officeDocument/2006/relationships/hyperlink" Target="https://www.frontiersin.org/articles/10.3389/fphys.2015.00133/full" TargetMode="External"/><Relationship Id="rId299" Type="http://schemas.openxmlformats.org/officeDocument/2006/relationships/hyperlink" Target="https://www.ncbi.nlm.nih.gov/bioproject/232015" TargetMode="External"/><Relationship Id="rId298" Type="http://schemas.openxmlformats.org/officeDocument/2006/relationships/hyperlink" Target="ftp://ftp.sra.ebi.ac.uk/vol1/fastq/ERR358/ERR358527/ERR358527.fastq.gz" TargetMode="External"/><Relationship Id="rId271" Type="http://schemas.openxmlformats.org/officeDocument/2006/relationships/hyperlink" Target="ftp://ftp.sra.ebi.ac.uk/vol1/fastq/ERR830/ERR830280/ERR830280_2.fastq.gz" TargetMode="External"/><Relationship Id="rId270" Type="http://schemas.openxmlformats.org/officeDocument/2006/relationships/hyperlink" Target="ftp://ftp.sra.ebi.ac.uk/vol1/fastq/ERR830/ERR830280/ERR830280_1.fastq.gz" TargetMode="External"/><Relationship Id="rId269" Type="http://schemas.openxmlformats.org/officeDocument/2006/relationships/hyperlink" Target="https://www.ncbi.nlm.nih.gov/pmc/articles/PMC5690287/" TargetMode="External"/><Relationship Id="rId264" Type="http://schemas.openxmlformats.org/officeDocument/2006/relationships/hyperlink" Target="ftp://ftp.sra.ebi.ac.uk/vol1/fastq/ERR830/ERR830282/ERR830282_1.fastq.gz" TargetMode="External"/><Relationship Id="rId263" Type="http://schemas.openxmlformats.org/officeDocument/2006/relationships/hyperlink" Target="https://www.ncbi.nlm.nih.gov/pmc/articles/PMC5690287/" TargetMode="External"/><Relationship Id="rId262" Type="http://schemas.openxmlformats.org/officeDocument/2006/relationships/hyperlink" Target="ftp://ftp.sra.ebi.ac.uk/vol1/fastq/ERR830/ERR830283/ERR830283_2.fastq.gz" TargetMode="External"/><Relationship Id="rId261" Type="http://schemas.openxmlformats.org/officeDocument/2006/relationships/hyperlink" Target="ftp://ftp.sra.ebi.ac.uk/vol1/fastq/ERR830/ERR830283/ERR830283_1.fastq.gz" TargetMode="External"/><Relationship Id="rId268" Type="http://schemas.openxmlformats.org/officeDocument/2006/relationships/hyperlink" Target="ftp://ftp.sra.ebi.ac.uk/vol1/fastq/ERR830/ERR830281/ERR830281_2.fastq.gz" TargetMode="External"/><Relationship Id="rId267" Type="http://schemas.openxmlformats.org/officeDocument/2006/relationships/hyperlink" Target="ftp://ftp.sra.ebi.ac.uk/vol1/fastq/ERR830/ERR830281/ERR830281_1.fastq.gz" TargetMode="External"/><Relationship Id="rId266" Type="http://schemas.openxmlformats.org/officeDocument/2006/relationships/hyperlink" Target="https://www.ncbi.nlm.nih.gov/pmc/articles/PMC5690287/" TargetMode="External"/><Relationship Id="rId265" Type="http://schemas.openxmlformats.org/officeDocument/2006/relationships/hyperlink" Target="ftp://ftp.sra.ebi.ac.uk/vol1/fastq/ERR830/ERR830282/ERR830282_2.fastq.gz" TargetMode="External"/><Relationship Id="rId260" Type="http://schemas.openxmlformats.org/officeDocument/2006/relationships/hyperlink" Target="https://www.ncbi.nlm.nih.gov/pmc/articles/PMC5690287/" TargetMode="External"/><Relationship Id="rId259" Type="http://schemas.openxmlformats.org/officeDocument/2006/relationships/hyperlink" Target="ftp://ftp.sra.ebi.ac.uk/vol1/fastq/ERR830/ERR830284/ERR830284_2.fastq.gz" TargetMode="External"/><Relationship Id="rId258" Type="http://schemas.openxmlformats.org/officeDocument/2006/relationships/hyperlink" Target="ftp://ftp.sra.ebi.ac.uk/vol1/fastq/ERR830/ERR830284/ERR830284_1.fastq.gz" TargetMode="External"/><Relationship Id="rId253" Type="http://schemas.openxmlformats.org/officeDocument/2006/relationships/hyperlink" Target="ftp://ftp.sra.ebi.ac.uk/vol1/fastq/ERR830/ERR830286/ERR830286_2.fastq.gz" TargetMode="External"/><Relationship Id="rId252" Type="http://schemas.openxmlformats.org/officeDocument/2006/relationships/hyperlink" Target="ftp://ftp.sra.ebi.ac.uk/vol1/fastq/ERR830/ERR830286/ERR830286_1.fastq.gz" TargetMode="External"/><Relationship Id="rId251" Type="http://schemas.openxmlformats.org/officeDocument/2006/relationships/hyperlink" Target="https://www.ncbi.nlm.nih.gov/pmc/articles/PMC5690287/" TargetMode="External"/><Relationship Id="rId250" Type="http://schemas.openxmlformats.org/officeDocument/2006/relationships/hyperlink" Target="ftp://ftp.sra.ebi.ac.uk/vol1/fastq/ERR830/ERR830287/ERR830287_2.fastq.gz" TargetMode="External"/><Relationship Id="rId257" Type="http://schemas.openxmlformats.org/officeDocument/2006/relationships/hyperlink" Target="https://www.ncbi.nlm.nih.gov/pmc/articles/PMC5690287/" TargetMode="External"/><Relationship Id="rId256" Type="http://schemas.openxmlformats.org/officeDocument/2006/relationships/hyperlink" Target="ftp://ftp.sra.ebi.ac.uk/vol1/fastq/ERR830/ERR830285/ERR830285_2.fastq.gz" TargetMode="External"/><Relationship Id="rId255" Type="http://schemas.openxmlformats.org/officeDocument/2006/relationships/hyperlink" Target="ftp://ftp.sra.ebi.ac.uk/vol1/fastq/ERR830/ERR830285/ERR830285_1.fastq.gz" TargetMode="External"/><Relationship Id="rId254" Type="http://schemas.openxmlformats.org/officeDocument/2006/relationships/hyperlink" Target="https://www.ncbi.nlm.nih.gov/pmc/articles/PMC5690287/" TargetMode="External"/><Relationship Id="rId293" Type="http://schemas.openxmlformats.org/officeDocument/2006/relationships/hyperlink" Target="https://www.ncbi.nlm.nih.gov/bioproject/232015" TargetMode="External"/><Relationship Id="rId292" Type="http://schemas.openxmlformats.org/officeDocument/2006/relationships/hyperlink" Target="ftp://ftp.sra.ebi.ac.uk/vol1/fastq/ERR358/ERR358529/ERR358529.fastq.gz" TargetMode="External"/><Relationship Id="rId291" Type="http://schemas.openxmlformats.org/officeDocument/2006/relationships/hyperlink" Target="https://www.frontiersin.org/articles/10.3389/fphys.2015.00133/full" TargetMode="External"/><Relationship Id="rId290" Type="http://schemas.openxmlformats.org/officeDocument/2006/relationships/hyperlink" Target="https://www.ncbi.nlm.nih.gov/bioproject/232015" TargetMode="External"/><Relationship Id="rId286" Type="http://schemas.openxmlformats.org/officeDocument/2006/relationships/hyperlink" Target="ftp://ftp.sra.ebi.ac.uk/vol1/fastq/ERR830/ERR830275/ERR830275_2.fastq.gz" TargetMode="External"/><Relationship Id="rId285" Type="http://schemas.openxmlformats.org/officeDocument/2006/relationships/hyperlink" Target="ftp://ftp.sra.ebi.ac.uk/vol1/fastq/ERR830/ERR830275/ERR830275_1.fastq.gz" TargetMode="External"/><Relationship Id="rId284" Type="http://schemas.openxmlformats.org/officeDocument/2006/relationships/hyperlink" Target="https://www.ncbi.nlm.nih.gov/pmc/articles/PMC5690287/" TargetMode="External"/><Relationship Id="rId283" Type="http://schemas.openxmlformats.org/officeDocument/2006/relationships/hyperlink" Target="ftp://ftp.sra.ebi.ac.uk/vol1/fastq/ERR830/ERR830276/ERR830276_2.fastq.gz" TargetMode="External"/><Relationship Id="rId289" Type="http://schemas.openxmlformats.org/officeDocument/2006/relationships/hyperlink" Target="ftp://ftp.sra.ebi.ac.uk/vol1/fastq/ERR830/ERR830274/ERR830274_2.fastq.gz" TargetMode="External"/><Relationship Id="rId288" Type="http://schemas.openxmlformats.org/officeDocument/2006/relationships/hyperlink" Target="ftp://ftp.sra.ebi.ac.uk/vol1/fastq/ERR830/ERR830274/ERR830274_1.fastq.gz" TargetMode="External"/><Relationship Id="rId287" Type="http://schemas.openxmlformats.org/officeDocument/2006/relationships/hyperlink" Target="https://www.ncbi.nlm.nih.gov/pmc/articles/PMC5690287/" TargetMode="External"/><Relationship Id="rId282" Type="http://schemas.openxmlformats.org/officeDocument/2006/relationships/hyperlink" Target="ftp://ftp.sra.ebi.ac.uk/vol1/fastq/ERR830/ERR830276/ERR830276_1.fastq.gz" TargetMode="External"/><Relationship Id="rId281" Type="http://schemas.openxmlformats.org/officeDocument/2006/relationships/hyperlink" Target="https://www.ncbi.nlm.nih.gov/pmc/articles/PMC5690287/" TargetMode="External"/><Relationship Id="rId280" Type="http://schemas.openxmlformats.org/officeDocument/2006/relationships/hyperlink" Target="ftp://ftp.sra.ebi.ac.uk/vol1/fastq/ERR830/ERR830277/ERR830277_2.fastq.gz" TargetMode="External"/><Relationship Id="rId275" Type="http://schemas.openxmlformats.org/officeDocument/2006/relationships/hyperlink" Target="https://www.ncbi.nlm.nih.gov/pmc/articles/PMC5690287/" TargetMode="External"/><Relationship Id="rId274" Type="http://schemas.openxmlformats.org/officeDocument/2006/relationships/hyperlink" Target="ftp://ftp.sra.ebi.ac.uk/vol1/fastq/ERR830/ERR830279/ERR830279_2.fastq.gz" TargetMode="External"/><Relationship Id="rId273" Type="http://schemas.openxmlformats.org/officeDocument/2006/relationships/hyperlink" Target="ftp://ftp.sra.ebi.ac.uk/vol1/fastq/ERR830/ERR830279/ERR830279_1.fastq.gz" TargetMode="External"/><Relationship Id="rId272" Type="http://schemas.openxmlformats.org/officeDocument/2006/relationships/hyperlink" Target="https://www.ncbi.nlm.nih.gov/pmc/articles/PMC5690287/" TargetMode="External"/><Relationship Id="rId279" Type="http://schemas.openxmlformats.org/officeDocument/2006/relationships/hyperlink" Target="ftp://ftp.sra.ebi.ac.uk/vol1/fastq/ERR830/ERR830277/ERR830277_1.fastq.gz" TargetMode="External"/><Relationship Id="rId278" Type="http://schemas.openxmlformats.org/officeDocument/2006/relationships/hyperlink" Target="https://www.ncbi.nlm.nih.gov/pmc/articles/PMC5690287/" TargetMode="External"/><Relationship Id="rId277" Type="http://schemas.openxmlformats.org/officeDocument/2006/relationships/hyperlink" Target="ftp://ftp.sra.ebi.ac.uk/vol1/fastq/ERR830/ERR830278/ERR830278_2.fastq.gz" TargetMode="External"/><Relationship Id="rId276" Type="http://schemas.openxmlformats.org/officeDocument/2006/relationships/hyperlink" Target="ftp://ftp.sra.ebi.ac.uk/vol1/fastq/ERR830/ERR830278/ERR830278_1.fastq.gz" TargetMode="External"/><Relationship Id="rId228" Type="http://schemas.openxmlformats.org/officeDocument/2006/relationships/hyperlink" Target="ftp://ftp.sra.ebi.ac.uk/vol1/fastq/ERR830/ERR830294/ERR830294_1.fastq.gz" TargetMode="External"/><Relationship Id="rId227" Type="http://schemas.openxmlformats.org/officeDocument/2006/relationships/hyperlink" Target="https://www.ncbi.nlm.nih.gov/pmc/articles/PMC5690287/" TargetMode="External"/><Relationship Id="rId226" Type="http://schemas.openxmlformats.org/officeDocument/2006/relationships/hyperlink" Target="ftp://ftp.sra.ebi.ac.uk/vol1/fastq/ERR830/ERR830295/ERR830295_2.fastq.gz" TargetMode="External"/><Relationship Id="rId225" Type="http://schemas.openxmlformats.org/officeDocument/2006/relationships/hyperlink" Target="ftp://ftp.sra.ebi.ac.uk/vol1/fastq/ERR830/ERR830295/ERR830295_1.fastq.gz" TargetMode="External"/><Relationship Id="rId229" Type="http://schemas.openxmlformats.org/officeDocument/2006/relationships/hyperlink" Target="ftp://ftp.sra.ebi.ac.uk/vol1/fastq/ERR830/ERR830294/ERR830294_2.fastq.gz" TargetMode="External"/><Relationship Id="rId220" Type="http://schemas.openxmlformats.org/officeDocument/2006/relationships/hyperlink" Target="ftp://ftp.sra.ebi.ac.uk/vol1/fastq/ERR830/ERR830297/ERR830297_2.fastq.gz" TargetMode="External"/><Relationship Id="rId224" Type="http://schemas.openxmlformats.org/officeDocument/2006/relationships/hyperlink" Target="https://www.ncbi.nlm.nih.gov/pmc/articles/PMC5690287/" TargetMode="External"/><Relationship Id="rId223" Type="http://schemas.openxmlformats.org/officeDocument/2006/relationships/hyperlink" Target="ftp://ftp.sra.ebi.ac.uk/vol1/fastq/ERR830/ERR830296/ERR830296_2.fastq.gz" TargetMode="External"/><Relationship Id="rId222" Type="http://schemas.openxmlformats.org/officeDocument/2006/relationships/hyperlink" Target="ftp://ftp.sra.ebi.ac.uk/vol1/fastq/ERR830/ERR830296/ERR830296_1.fastq.gz" TargetMode="External"/><Relationship Id="rId221" Type="http://schemas.openxmlformats.org/officeDocument/2006/relationships/hyperlink" Target="https://www.ncbi.nlm.nih.gov/pmc/articles/PMC5690287/" TargetMode="External"/><Relationship Id="rId217" Type="http://schemas.openxmlformats.org/officeDocument/2006/relationships/hyperlink" Target="ftp://ftp.sra.ebi.ac.uk/vol1/fastq/ERR830/ERR830298/ERR830298_2.fastq.gz" TargetMode="External"/><Relationship Id="rId216" Type="http://schemas.openxmlformats.org/officeDocument/2006/relationships/hyperlink" Target="ftp://ftp.sra.ebi.ac.uk/vol1/fastq/ERR830/ERR830298/ERR830298_1.fastq.gz" TargetMode="External"/><Relationship Id="rId215" Type="http://schemas.openxmlformats.org/officeDocument/2006/relationships/hyperlink" Target="https://www.ncbi.nlm.nih.gov/pmc/articles/PMC5690287/" TargetMode="External"/><Relationship Id="rId214" Type="http://schemas.openxmlformats.org/officeDocument/2006/relationships/hyperlink" Target="ftp://ftp.sra.ebi.ac.uk/vol1/fastq/ERR830/ERR830299/ERR830299_2.fastq.gz" TargetMode="External"/><Relationship Id="rId219" Type="http://schemas.openxmlformats.org/officeDocument/2006/relationships/hyperlink" Target="ftp://ftp.sra.ebi.ac.uk/vol1/fastq/ERR830/ERR830297/ERR830297_1.fastq.gz" TargetMode="External"/><Relationship Id="rId218" Type="http://schemas.openxmlformats.org/officeDocument/2006/relationships/hyperlink" Target="https://www.ncbi.nlm.nih.gov/pmc/articles/PMC5690287/" TargetMode="External"/><Relationship Id="rId213" Type="http://schemas.openxmlformats.org/officeDocument/2006/relationships/hyperlink" Target="ftp://ftp.sra.ebi.ac.uk/vol1/fastq/ERR830/ERR830299/ERR830299_1.fastq.gz" TargetMode="External"/><Relationship Id="rId212" Type="http://schemas.openxmlformats.org/officeDocument/2006/relationships/hyperlink" Target="https://www.ncbi.nlm.nih.gov/pmc/articles/PMC5690287/" TargetMode="External"/><Relationship Id="rId211" Type="http://schemas.openxmlformats.org/officeDocument/2006/relationships/hyperlink" Target="ftp://ftp.sra.ebi.ac.uk/vol1/fastq/ERR830/ERR830300/ERR830300_2.fastq.gz" TargetMode="External"/><Relationship Id="rId210" Type="http://schemas.openxmlformats.org/officeDocument/2006/relationships/hyperlink" Target="ftp://ftp.sra.ebi.ac.uk/vol1/fastq/ERR830/ERR830300/ERR830300_1.fastq.gz" TargetMode="External"/><Relationship Id="rId249" Type="http://schemas.openxmlformats.org/officeDocument/2006/relationships/hyperlink" Target="ftp://ftp.sra.ebi.ac.uk/vol1/fastq/ERR830/ERR830287/ERR830287_1.fastq.gz" TargetMode="External"/><Relationship Id="rId248" Type="http://schemas.openxmlformats.org/officeDocument/2006/relationships/hyperlink" Target="https://www.ncbi.nlm.nih.gov/pmc/articles/PMC5690287/" TargetMode="External"/><Relationship Id="rId247" Type="http://schemas.openxmlformats.org/officeDocument/2006/relationships/hyperlink" Target="ftp://ftp.sra.ebi.ac.uk/vol1/fastq/ERR830/ERR830288/ERR830288_2.fastq.gz" TargetMode="External"/><Relationship Id="rId242" Type="http://schemas.openxmlformats.org/officeDocument/2006/relationships/hyperlink" Target="https://www.ncbi.nlm.nih.gov/pmc/articles/PMC5690287/" TargetMode="External"/><Relationship Id="rId241" Type="http://schemas.openxmlformats.org/officeDocument/2006/relationships/hyperlink" Target="ftp://ftp.sra.ebi.ac.uk/vol1/fastq/ERR830/ERR830290/ERR830290_2.fastq.gz" TargetMode="External"/><Relationship Id="rId240" Type="http://schemas.openxmlformats.org/officeDocument/2006/relationships/hyperlink" Target="ftp://ftp.sra.ebi.ac.uk/vol1/fastq/ERR830/ERR830290/ERR830290_1.fastq.gz" TargetMode="External"/><Relationship Id="rId246" Type="http://schemas.openxmlformats.org/officeDocument/2006/relationships/hyperlink" Target="ftp://ftp.sra.ebi.ac.uk/vol1/fastq/ERR830/ERR830288/ERR830288_1.fastq.gz" TargetMode="External"/><Relationship Id="rId245" Type="http://schemas.openxmlformats.org/officeDocument/2006/relationships/hyperlink" Target="https://www.ncbi.nlm.nih.gov/pmc/articles/PMC5690287/" TargetMode="External"/><Relationship Id="rId244" Type="http://schemas.openxmlformats.org/officeDocument/2006/relationships/hyperlink" Target="ftp://ftp.sra.ebi.ac.uk/vol1/fastq/ERR830/ERR830289/ERR830289_2.fastq.gz" TargetMode="External"/><Relationship Id="rId243" Type="http://schemas.openxmlformats.org/officeDocument/2006/relationships/hyperlink" Target="ftp://ftp.sra.ebi.ac.uk/vol1/fastq/ERR830/ERR830289/ERR830289_1.fastq.gz" TargetMode="External"/><Relationship Id="rId239" Type="http://schemas.openxmlformats.org/officeDocument/2006/relationships/hyperlink" Target="https://www.ncbi.nlm.nih.gov/pmc/articles/PMC5690287/" TargetMode="External"/><Relationship Id="rId238" Type="http://schemas.openxmlformats.org/officeDocument/2006/relationships/hyperlink" Target="ftp://ftp.sra.ebi.ac.uk/vol1/fastq/ERR830/ERR830291/ERR830291_2.fastq.gz" TargetMode="External"/><Relationship Id="rId237" Type="http://schemas.openxmlformats.org/officeDocument/2006/relationships/hyperlink" Target="ftp://ftp.sra.ebi.ac.uk/vol1/fastq/ERR830/ERR830291/ERR830291_1.fastq.gz" TargetMode="External"/><Relationship Id="rId236" Type="http://schemas.openxmlformats.org/officeDocument/2006/relationships/hyperlink" Target="https://www.ncbi.nlm.nih.gov/pmc/articles/PMC5690287/" TargetMode="External"/><Relationship Id="rId231" Type="http://schemas.openxmlformats.org/officeDocument/2006/relationships/hyperlink" Target="ftp://ftp.sra.ebi.ac.uk/vol1/fastq/ERR830/ERR830293/ERR830293_1.fastq.gz" TargetMode="External"/><Relationship Id="rId230" Type="http://schemas.openxmlformats.org/officeDocument/2006/relationships/hyperlink" Target="https://www.ncbi.nlm.nih.gov/pmc/articles/PMC5690287/" TargetMode="External"/><Relationship Id="rId235" Type="http://schemas.openxmlformats.org/officeDocument/2006/relationships/hyperlink" Target="ftp://ftp.sra.ebi.ac.uk/vol1/fastq/ERR830/ERR830292/ERR830292_2.fastq.gz" TargetMode="External"/><Relationship Id="rId234" Type="http://schemas.openxmlformats.org/officeDocument/2006/relationships/hyperlink" Target="ftp://ftp.sra.ebi.ac.uk/vol1/fastq/ERR830/ERR830292/ERR830292_1.fastq.gz" TargetMode="External"/><Relationship Id="rId233" Type="http://schemas.openxmlformats.org/officeDocument/2006/relationships/hyperlink" Target="https://www.ncbi.nlm.nih.gov/pmc/articles/PMC5690287/" TargetMode="External"/><Relationship Id="rId232" Type="http://schemas.openxmlformats.org/officeDocument/2006/relationships/hyperlink" Target="ftp://ftp.sra.ebi.ac.uk/vol1/fastq/ERR830/ERR830293/ERR830293_2.fastq.gz" TargetMode="External"/><Relationship Id="rId206" Type="http://schemas.openxmlformats.org/officeDocument/2006/relationships/hyperlink" Target="https://www.ncbi.nlm.nih.gov/pmc/articles/PMC5690287/" TargetMode="External"/><Relationship Id="rId205" Type="http://schemas.openxmlformats.org/officeDocument/2006/relationships/hyperlink" Target="ftp://ftp.sra.ebi.ac.uk/vol1/fastq/ERR830/ERR830302/ERR830302_2.fastq.gz" TargetMode="External"/><Relationship Id="rId204" Type="http://schemas.openxmlformats.org/officeDocument/2006/relationships/hyperlink" Target="ftp://ftp.sra.ebi.ac.uk/vol1/fastq/ERR830/ERR830302/ERR830302_1.fastq.gz" TargetMode="External"/><Relationship Id="rId203" Type="http://schemas.openxmlformats.org/officeDocument/2006/relationships/hyperlink" Target="https://www.ncbi.nlm.nih.gov/pmc/articles/PMC5690287/" TargetMode="External"/><Relationship Id="rId209" Type="http://schemas.openxmlformats.org/officeDocument/2006/relationships/hyperlink" Target="https://www.ncbi.nlm.nih.gov/pmc/articles/PMC5690287/" TargetMode="External"/><Relationship Id="rId208" Type="http://schemas.openxmlformats.org/officeDocument/2006/relationships/hyperlink" Target="ftp://ftp.sra.ebi.ac.uk/vol1/fastq/ERR830/ERR830301/ERR830301_2.fastq.gz" TargetMode="External"/><Relationship Id="rId207" Type="http://schemas.openxmlformats.org/officeDocument/2006/relationships/hyperlink" Target="ftp://ftp.sra.ebi.ac.uk/vol1/fastq/ERR830/ERR830301/ERR830301_1.fastq.gz" TargetMode="External"/><Relationship Id="rId202" Type="http://schemas.openxmlformats.org/officeDocument/2006/relationships/hyperlink" Target="ftp://ftp.sra.ebi.ac.uk/vol1/fastq/ERR830/ERR830303/ERR830303_2.fastq.gz" TargetMode="External"/><Relationship Id="rId201" Type="http://schemas.openxmlformats.org/officeDocument/2006/relationships/hyperlink" Target="ftp://ftp.sra.ebi.ac.uk/vol1/fastq/ERR830/ERR830303/ERR830303_1.fastq.gz" TargetMode="External"/><Relationship Id="rId200" Type="http://schemas.openxmlformats.org/officeDocument/2006/relationships/hyperlink" Target="https://www.ncbi.nlm.nih.gov/pmc/articles/PMC5690287/" TargetMode="External"/><Relationship Id="rId190" Type="http://schemas.openxmlformats.org/officeDocument/2006/relationships/hyperlink" Target="ftp://ftp.sra.ebi.ac.uk/vol1/fastq/ERR830/ERR830307/ERR830307_2.fastq.gz" TargetMode="External"/><Relationship Id="rId194" Type="http://schemas.openxmlformats.org/officeDocument/2006/relationships/hyperlink" Target="https://www.ncbi.nlm.nih.gov/pmc/articles/PMC5690287/" TargetMode="External"/><Relationship Id="rId193" Type="http://schemas.openxmlformats.org/officeDocument/2006/relationships/hyperlink" Target="ftp://ftp.sra.ebi.ac.uk/vol1/fastq/ERR830/ERR830306/ERR830306_2.fastq.gz" TargetMode="External"/><Relationship Id="rId192" Type="http://schemas.openxmlformats.org/officeDocument/2006/relationships/hyperlink" Target="ftp://ftp.sra.ebi.ac.uk/vol1/fastq/ERR830/ERR830306/ERR830306_1.fastq.gz" TargetMode="External"/><Relationship Id="rId191" Type="http://schemas.openxmlformats.org/officeDocument/2006/relationships/hyperlink" Target="https://www.ncbi.nlm.nih.gov/pmc/articles/PMC5690287/" TargetMode="External"/><Relationship Id="rId187" Type="http://schemas.openxmlformats.org/officeDocument/2006/relationships/hyperlink" Target="ftp://ftp.sra.ebi.ac.uk/vol1/fastq/ERR830/ERR830308/ERR830308_2.fastq.gz" TargetMode="External"/><Relationship Id="rId186" Type="http://schemas.openxmlformats.org/officeDocument/2006/relationships/hyperlink" Target="ftp://ftp.sra.ebi.ac.uk/vol1/fastq/ERR830/ERR830308/ERR830308_1.fastq.gz" TargetMode="External"/><Relationship Id="rId185" Type="http://schemas.openxmlformats.org/officeDocument/2006/relationships/hyperlink" Target="https://www.ncbi.nlm.nih.gov/pmc/articles/PMC5690287/" TargetMode="External"/><Relationship Id="rId184" Type="http://schemas.openxmlformats.org/officeDocument/2006/relationships/hyperlink" Target="ftp://ftp.sra.ebi.ac.uk/vol1/fastq/ERR830/ERR830309/ERR830309_2.fastq.gz" TargetMode="External"/><Relationship Id="rId189" Type="http://schemas.openxmlformats.org/officeDocument/2006/relationships/hyperlink" Target="ftp://ftp.sra.ebi.ac.uk/vol1/fastq/ERR830/ERR830307/ERR830307_1.fastq.gz" TargetMode="External"/><Relationship Id="rId188" Type="http://schemas.openxmlformats.org/officeDocument/2006/relationships/hyperlink" Target="https://www.ncbi.nlm.nih.gov/pmc/articles/PMC5690287/" TargetMode="External"/><Relationship Id="rId183" Type="http://schemas.openxmlformats.org/officeDocument/2006/relationships/hyperlink" Target="ftp://ftp.sra.ebi.ac.uk/vol1/fastq/ERR830/ERR830309/ERR830309_1.fastq.gz" TargetMode="External"/><Relationship Id="rId182" Type="http://schemas.openxmlformats.org/officeDocument/2006/relationships/hyperlink" Target="https://www.ncbi.nlm.nih.gov/pmc/articles/PMC5690287/" TargetMode="External"/><Relationship Id="rId181" Type="http://schemas.openxmlformats.org/officeDocument/2006/relationships/hyperlink" Target="ftp://ftp.sra.ebi.ac.uk/vol1/fastq/ERR830/ERR830310/ERR830310_2.fastq.gz" TargetMode="External"/><Relationship Id="rId180" Type="http://schemas.openxmlformats.org/officeDocument/2006/relationships/hyperlink" Target="ftp://ftp.sra.ebi.ac.uk/vol1/fastq/ERR830/ERR830310/ERR830310_1.fastq.gz" TargetMode="External"/><Relationship Id="rId176" Type="http://schemas.openxmlformats.org/officeDocument/2006/relationships/hyperlink" Target="https://www.ncbi.nlm.nih.gov/pmc/articles/PMC5690287/" TargetMode="External"/><Relationship Id="rId175" Type="http://schemas.openxmlformats.org/officeDocument/2006/relationships/hyperlink" Target="ftp://ftp.sra.ebi.ac.uk/vol1/fastq/ERR830/ERR830312/ERR830312_2.fastq.gz" TargetMode="External"/><Relationship Id="rId174" Type="http://schemas.openxmlformats.org/officeDocument/2006/relationships/hyperlink" Target="ftp://ftp.sra.ebi.ac.uk/vol1/fastq/ERR830/ERR830312/ERR830312_1.fastq.gz" TargetMode="External"/><Relationship Id="rId173" Type="http://schemas.openxmlformats.org/officeDocument/2006/relationships/hyperlink" Target="https://www.ncbi.nlm.nih.gov/pmc/articles/PMC5690287/" TargetMode="External"/><Relationship Id="rId179" Type="http://schemas.openxmlformats.org/officeDocument/2006/relationships/hyperlink" Target="https://www.ncbi.nlm.nih.gov/pmc/articles/PMC5690287/" TargetMode="External"/><Relationship Id="rId178" Type="http://schemas.openxmlformats.org/officeDocument/2006/relationships/hyperlink" Target="ftp://ftp.sra.ebi.ac.uk/vol1/fastq/ERR830/ERR830311/ERR830311_2.fastq.gz" TargetMode="External"/><Relationship Id="rId177" Type="http://schemas.openxmlformats.org/officeDocument/2006/relationships/hyperlink" Target="ftp://ftp.sra.ebi.ac.uk/vol1/fastq/ERR830/ERR830311/ERR830311_1.fastq.gz" TargetMode="External"/><Relationship Id="rId198" Type="http://schemas.openxmlformats.org/officeDocument/2006/relationships/hyperlink" Target="ftp://ftp.sra.ebi.ac.uk/vol1/fastq/ERR830/ERR830304/ERR830304_1.fastq.gz" TargetMode="External"/><Relationship Id="rId197" Type="http://schemas.openxmlformats.org/officeDocument/2006/relationships/hyperlink" Target="https://www.ncbi.nlm.nih.gov/pmc/articles/PMC5690287/" TargetMode="External"/><Relationship Id="rId196" Type="http://schemas.openxmlformats.org/officeDocument/2006/relationships/hyperlink" Target="ftp://ftp.sra.ebi.ac.uk/vol1/fastq/ERR830/ERR830305/ERR830305_2.fastq.gz" TargetMode="External"/><Relationship Id="rId195" Type="http://schemas.openxmlformats.org/officeDocument/2006/relationships/hyperlink" Target="ftp://ftp.sra.ebi.ac.uk/vol1/fastq/ERR830/ERR830305/ERR830305_1.fastq.gz" TargetMode="External"/><Relationship Id="rId199" Type="http://schemas.openxmlformats.org/officeDocument/2006/relationships/hyperlink" Target="ftp://ftp.sra.ebi.ac.uk/vol1/fastq/ERR830/ERR830304/ERR830304_2.fastq.gz" TargetMode="External"/><Relationship Id="rId150" Type="http://schemas.openxmlformats.org/officeDocument/2006/relationships/hyperlink" Target="https://www.ncbi.nlm.nih.gov/bioproject/?term=PRJEB7244" TargetMode="External"/><Relationship Id="rId149" Type="http://schemas.openxmlformats.org/officeDocument/2006/relationships/hyperlink" Target="ftp://ftp.sra.ebi.ac.uk/vol1/fastq/ERR144/001/ERR1442591/ERR1442591_2.fastq.gz" TargetMode="External"/><Relationship Id="rId148" Type="http://schemas.openxmlformats.org/officeDocument/2006/relationships/hyperlink" Target="ftp://ftp.sra.ebi.ac.uk/vol1/fastq/ERR144/001/ERR1442591/ERR1442591_1.fastq.gz" TargetMode="External"/><Relationship Id="rId143" Type="http://schemas.openxmlformats.org/officeDocument/2006/relationships/hyperlink" Target="https://www.ncbi.nlm.nih.gov/pmc/articles/PMC5690287/" TargetMode="External"/><Relationship Id="rId142" Type="http://schemas.openxmlformats.org/officeDocument/2006/relationships/hyperlink" Target="https://www.ncbi.nlm.nih.gov/bioproject/?term=PRJEB12982" TargetMode="External"/><Relationship Id="rId141" Type="http://schemas.openxmlformats.org/officeDocument/2006/relationships/hyperlink" Target="ftp://ftp.sra.ebi.ac.uk/vol1/fastq/ERR144/003/ERR1442593/ERR1442593_2.fastq.gz" TargetMode="External"/><Relationship Id="rId140" Type="http://schemas.openxmlformats.org/officeDocument/2006/relationships/hyperlink" Target="ftp://ftp.sra.ebi.ac.uk/vol1/fastq/ERR144/003/ERR1442593/ERR1442593_1.fastq.gz" TargetMode="External"/><Relationship Id="rId147" Type="http://schemas.openxmlformats.org/officeDocument/2006/relationships/hyperlink" Target="https://www.ncbi.nlm.nih.gov/pmc/articles/PMC5690287/" TargetMode="External"/><Relationship Id="rId146" Type="http://schemas.openxmlformats.org/officeDocument/2006/relationships/hyperlink" Target="https://www.ncbi.nlm.nih.gov/bioproject/?term=PRJEB12982" TargetMode="External"/><Relationship Id="rId145" Type="http://schemas.openxmlformats.org/officeDocument/2006/relationships/hyperlink" Target="ftp://ftp.sra.ebi.ac.uk/vol1/fastq/ERR144/002/ERR1442592/ERR1442592_2.fastq.gz" TargetMode="External"/><Relationship Id="rId144" Type="http://schemas.openxmlformats.org/officeDocument/2006/relationships/hyperlink" Target="ftp://ftp.sra.ebi.ac.uk/vol1/fastq/ERR144/002/ERR1442592/ERR1442592_1.fastq.gz" TargetMode="External"/><Relationship Id="rId139" Type="http://schemas.openxmlformats.org/officeDocument/2006/relationships/hyperlink" Target="https://www.ncbi.nlm.nih.gov/pmc/articles/PMC5690287/" TargetMode="External"/><Relationship Id="rId138" Type="http://schemas.openxmlformats.org/officeDocument/2006/relationships/hyperlink" Target="https://www.ncbi.nlm.nih.gov/bioproject/?term=PRJEB12982" TargetMode="External"/><Relationship Id="rId137" Type="http://schemas.openxmlformats.org/officeDocument/2006/relationships/hyperlink" Target="ftp://ftp.sra.ebi.ac.uk/vol1/fastq/ERR144/004/ERR1442594/ERR1442594_2.fastq.gz" TargetMode="External"/><Relationship Id="rId132" Type="http://schemas.openxmlformats.org/officeDocument/2006/relationships/hyperlink" Target="ftp://ftp.sra.ebi.ac.uk/vol1/fastq/ERR144/005/ERR1442595/ERR1442595_1.fastq.gz" TargetMode="External"/><Relationship Id="rId131" Type="http://schemas.openxmlformats.org/officeDocument/2006/relationships/hyperlink" Target="https://www.ncbi.nlm.nih.gov/pmc/articles/PMC5690287/" TargetMode="External"/><Relationship Id="rId130" Type="http://schemas.openxmlformats.org/officeDocument/2006/relationships/hyperlink" Target="https://www.ncbi.nlm.nih.gov/bioproject/?term=PRJEB12982" TargetMode="External"/><Relationship Id="rId136" Type="http://schemas.openxmlformats.org/officeDocument/2006/relationships/hyperlink" Target="ftp://ftp.sra.ebi.ac.uk/vol1/fastq/ERR144/004/ERR1442594/ERR1442594_1.fastq.gz" TargetMode="External"/><Relationship Id="rId135" Type="http://schemas.openxmlformats.org/officeDocument/2006/relationships/hyperlink" Target="https://www.ncbi.nlm.nih.gov/pmc/articles/PMC5690287/" TargetMode="External"/><Relationship Id="rId134" Type="http://schemas.openxmlformats.org/officeDocument/2006/relationships/hyperlink" Target="https://www.ncbi.nlm.nih.gov/bioproject/?term=PRJEB12982" TargetMode="External"/><Relationship Id="rId133" Type="http://schemas.openxmlformats.org/officeDocument/2006/relationships/hyperlink" Target="ftp://ftp.sra.ebi.ac.uk/vol1/fastq/ERR144/005/ERR1442595/ERR1442595_2.fastq.gz" TargetMode="External"/><Relationship Id="rId172" Type="http://schemas.openxmlformats.org/officeDocument/2006/relationships/hyperlink" Target="ftp://ftp.sra.ebi.ac.uk/vol1/fastq/ERR830/ERR830313/ERR830313_2.fastq.gz" TargetMode="External"/><Relationship Id="rId171" Type="http://schemas.openxmlformats.org/officeDocument/2006/relationships/hyperlink" Target="ftp://ftp.sra.ebi.ac.uk/vol1/fastq/ERR830/ERR830313/ERR830313_1.fastq.gz" TargetMode="External"/><Relationship Id="rId170" Type="http://schemas.openxmlformats.org/officeDocument/2006/relationships/hyperlink" Target="https://www.ncbi.nlm.nih.gov/pmc/articles/PMC5690287/" TargetMode="External"/><Relationship Id="rId165" Type="http://schemas.openxmlformats.org/officeDocument/2006/relationships/hyperlink" Target="ftp://ftp.sra.ebi.ac.uk/vol1/fastq/ERR830/ERR830315/ERR830315_1.fastq.gz" TargetMode="External"/><Relationship Id="rId164" Type="http://schemas.openxmlformats.org/officeDocument/2006/relationships/hyperlink" Target="https://www.ncbi.nlm.nih.gov/pmc/articles/PMC5690287/" TargetMode="External"/><Relationship Id="rId163" Type="http://schemas.openxmlformats.org/officeDocument/2006/relationships/hyperlink" Target="ftp://ftp.sra.ebi.ac.uk/vol1/fastq/ERR830/ERR830316/ERR830316_2.fastq.gz" TargetMode="External"/><Relationship Id="rId162" Type="http://schemas.openxmlformats.org/officeDocument/2006/relationships/hyperlink" Target="ftp://ftp.sra.ebi.ac.uk/vol1/fastq/ERR830/ERR830316/ERR830316_1.fastq.gz" TargetMode="External"/><Relationship Id="rId169" Type="http://schemas.openxmlformats.org/officeDocument/2006/relationships/hyperlink" Target="ftp://ftp.sra.ebi.ac.uk/vol1/fastq/ERR830/ERR830314/ERR830314_2.fastq.gz" TargetMode="External"/><Relationship Id="rId168" Type="http://schemas.openxmlformats.org/officeDocument/2006/relationships/hyperlink" Target="ftp://ftp.sra.ebi.ac.uk/vol1/fastq/ERR830/ERR830314/ERR830314_1.fastq.gz" TargetMode="External"/><Relationship Id="rId167" Type="http://schemas.openxmlformats.org/officeDocument/2006/relationships/hyperlink" Target="https://www.ncbi.nlm.nih.gov/pmc/articles/PMC5690287/" TargetMode="External"/><Relationship Id="rId166" Type="http://schemas.openxmlformats.org/officeDocument/2006/relationships/hyperlink" Target="ftp://ftp.sra.ebi.ac.uk/vol1/fastq/ERR830/ERR830315/ERR830315_2.fastq.gz" TargetMode="External"/><Relationship Id="rId161" Type="http://schemas.openxmlformats.org/officeDocument/2006/relationships/hyperlink" Target="https://www.ncbi.nlm.nih.gov/pmc/articles/PMC5690287/" TargetMode="External"/><Relationship Id="rId160" Type="http://schemas.openxmlformats.org/officeDocument/2006/relationships/hyperlink" Target="ftp://ftp.sra.ebi.ac.uk/vol1/fastq/ERR830/ERR830317/ERR830317_2.fastq.gz" TargetMode="External"/><Relationship Id="rId159" Type="http://schemas.openxmlformats.org/officeDocument/2006/relationships/hyperlink" Target="ftp://ftp.sra.ebi.ac.uk/vol1/fastq/ERR830/ERR830317/ERR830317_1.fastq.gz" TargetMode="External"/><Relationship Id="rId154" Type="http://schemas.openxmlformats.org/officeDocument/2006/relationships/hyperlink" Target="https://www.ncbi.nlm.nih.gov/bioproject/?term=PRJEB7244" TargetMode="External"/><Relationship Id="rId153" Type="http://schemas.openxmlformats.org/officeDocument/2006/relationships/hyperlink" Target="ftp://ftp.sra.ebi.ac.uk/vol1/fastq/ERR830/ERR830319/ERR830319_2.fastq.gz" TargetMode="External"/><Relationship Id="rId152" Type="http://schemas.openxmlformats.org/officeDocument/2006/relationships/hyperlink" Target="ftp://ftp.sra.ebi.ac.uk/vol1/fastq/ERR830/ERR830319/ERR830319_1.fastq.gz" TargetMode="External"/><Relationship Id="rId151" Type="http://schemas.openxmlformats.org/officeDocument/2006/relationships/hyperlink" Target="https://www.ncbi.nlm.nih.gov/pmc/articles/PMC5690287/" TargetMode="External"/><Relationship Id="rId158" Type="http://schemas.openxmlformats.org/officeDocument/2006/relationships/hyperlink" Target="https://www.ncbi.nlm.nih.gov/pmc/articles/PMC5690287/" TargetMode="External"/><Relationship Id="rId157" Type="http://schemas.openxmlformats.org/officeDocument/2006/relationships/hyperlink" Target="ftp://ftp.sra.ebi.ac.uk/vol1/fastq/ERR830/ERR830318/ERR830318_2.fastq.gz" TargetMode="External"/><Relationship Id="rId156" Type="http://schemas.openxmlformats.org/officeDocument/2006/relationships/hyperlink" Target="ftp://ftp.sra.ebi.ac.uk/vol1/fastq/ERR830/ERR830318/ERR830318_1.fastq.gz" TargetMode="External"/><Relationship Id="rId155" Type="http://schemas.openxmlformats.org/officeDocument/2006/relationships/hyperlink" Target="https://www.ncbi.nlm.nih.gov/pmc/articles/PMC5690287/" TargetMode="External"/><Relationship Id="rId107" Type="http://schemas.openxmlformats.org/officeDocument/2006/relationships/hyperlink" Target="https://www.ncbi.nlm.nih.gov/bioproject/PRJNA360813" TargetMode="External"/><Relationship Id="rId106" Type="http://schemas.openxmlformats.org/officeDocument/2006/relationships/hyperlink" Target="ftp://ftp.sra.ebi.ac.uk/vol1/fastq/SRR516/005/SRR5163815/SRR5163815.fastq.gz" TargetMode="External"/><Relationship Id="rId105" Type="http://schemas.openxmlformats.org/officeDocument/2006/relationships/hyperlink" Target="http://journals.plos.org/plosone/article?id=10.1371/journal.pone.0179259" TargetMode="External"/><Relationship Id="rId104" Type="http://schemas.openxmlformats.org/officeDocument/2006/relationships/hyperlink" Target="https://www.ncbi.nlm.nih.gov/bioproject/PRJNA360813" TargetMode="External"/><Relationship Id="rId109" Type="http://schemas.openxmlformats.org/officeDocument/2006/relationships/hyperlink" Target="ftp://ftp.sra.ebi.ac.uk/vol1/fastq/SRR516/007/SRR5163817/SRR5163817.fastq.gz" TargetMode="External"/><Relationship Id="rId108" Type="http://schemas.openxmlformats.org/officeDocument/2006/relationships/hyperlink" Target="http://journals.plos.org/plosone/article?id=10.1371/journal.pone.0179259" TargetMode="External"/><Relationship Id="rId103" Type="http://schemas.openxmlformats.org/officeDocument/2006/relationships/hyperlink" Target="ftp://ftp.sra.ebi.ac.uk/vol1/fastq/SRR516/004/SRR5163814/SRR5163814.fastq.gz" TargetMode="External"/><Relationship Id="rId102" Type="http://schemas.openxmlformats.org/officeDocument/2006/relationships/hyperlink" Target="http://journals.plos.org/plosone/article?id=10.1371/journal.pone.0179259" TargetMode="External"/><Relationship Id="rId101" Type="http://schemas.openxmlformats.org/officeDocument/2006/relationships/hyperlink" Target="https://www.ncbi.nlm.nih.gov/bioproject/PRJNA360813" TargetMode="External"/><Relationship Id="rId100" Type="http://schemas.openxmlformats.org/officeDocument/2006/relationships/hyperlink" Target="ftp://ftp.sra.ebi.ac.uk/vol1/fastq/SRR516/008/SRR5163828/SRR5163828.fastq.gz" TargetMode="External"/><Relationship Id="rId129" Type="http://schemas.openxmlformats.org/officeDocument/2006/relationships/hyperlink" Target="ftp://ftp.sra.ebi.ac.uk/vol1/fastq/ERR144/006/ERR1442596/ERR1442596_2.fastq.gz" TargetMode="External"/><Relationship Id="rId128" Type="http://schemas.openxmlformats.org/officeDocument/2006/relationships/hyperlink" Target="ftp://ftp.sra.ebi.ac.uk/vol1/fastq/ERR144/006/ERR1442596/ERR1442596_1.fastq.gz" TargetMode="External"/><Relationship Id="rId127" Type="http://schemas.openxmlformats.org/officeDocument/2006/relationships/hyperlink" Target="https://www.ncbi.nlm.nih.gov/pmc/articles/PMC5690287/" TargetMode="External"/><Relationship Id="rId126" Type="http://schemas.openxmlformats.org/officeDocument/2006/relationships/hyperlink" Target="https://www.ncbi.nlm.nih.gov/bioproject/?term=PRJEB12982" TargetMode="External"/><Relationship Id="rId121" Type="http://schemas.openxmlformats.org/officeDocument/2006/relationships/hyperlink" Target="ftp://ftp.sra.ebi.ac.uk/vol1/fastq/ERR144/008/ERR1442598/ERR1442598_2.fastq.gz" TargetMode="External"/><Relationship Id="rId120" Type="http://schemas.openxmlformats.org/officeDocument/2006/relationships/hyperlink" Target="ftp://ftp.sra.ebi.ac.uk/vol1/fastq/ERR144/008/ERR1442598/ERR1442598_1.fastq.gz" TargetMode="External"/><Relationship Id="rId125" Type="http://schemas.openxmlformats.org/officeDocument/2006/relationships/hyperlink" Target="ftp://ftp.sra.ebi.ac.uk/vol1/fastq/ERR144/007/ERR1442597/ERR1442597_2.fastq.gz" TargetMode="External"/><Relationship Id="rId124" Type="http://schemas.openxmlformats.org/officeDocument/2006/relationships/hyperlink" Target="ftp://ftp.sra.ebi.ac.uk/vol1/fastq/ERR144/007/ERR1442597/ERR1442597_1.fastq.gz" TargetMode="External"/><Relationship Id="rId123" Type="http://schemas.openxmlformats.org/officeDocument/2006/relationships/hyperlink" Target="https://www.ncbi.nlm.nih.gov/pmc/articles/PMC5690287/" TargetMode="External"/><Relationship Id="rId122" Type="http://schemas.openxmlformats.org/officeDocument/2006/relationships/hyperlink" Target="https://www.ncbi.nlm.nih.gov/bioproject/?term=PRJEB12982" TargetMode="External"/><Relationship Id="rId118" Type="http://schemas.openxmlformats.org/officeDocument/2006/relationships/hyperlink" Target="https://www.ncbi.nlm.nih.gov/bioproject/?term=PRJEB12982" TargetMode="External"/><Relationship Id="rId117" Type="http://schemas.openxmlformats.org/officeDocument/2006/relationships/hyperlink" Target="ftp://ftp.sra.ebi.ac.uk/vol1/fastq/ERR144/009/ERR1442599/ERR1442599_2.fastq.gz" TargetMode="External"/><Relationship Id="rId116" Type="http://schemas.openxmlformats.org/officeDocument/2006/relationships/hyperlink" Target="ftp://ftp.sra.ebi.ac.uk/vol1/fastq/ERR144/009/ERR1442599/ERR1442599_1.fastq.gz" TargetMode="External"/><Relationship Id="rId115" Type="http://schemas.openxmlformats.org/officeDocument/2006/relationships/hyperlink" Target="https://www.ncbi.nlm.nih.gov/pmc/articles/PMC5690287/" TargetMode="External"/><Relationship Id="rId119" Type="http://schemas.openxmlformats.org/officeDocument/2006/relationships/hyperlink" Target="https://www.ncbi.nlm.nih.gov/pmc/articles/PMC5690287/" TargetMode="External"/><Relationship Id="rId110" Type="http://schemas.openxmlformats.org/officeDocument/2006/relationships/hyperlink" Target="https://www.ncbi.nlm.nih.gov/bioproject/?term=PRJEB12982" TargetMode="External"/><Relationship Id="rId114" Type="http://schemas.openxmlformats.org/officeDocument/2006/relationships/hyperlink" Target="https://www.ncbi.nlm.nih.gov/bioproject/?term=PRJEB12982" TargetMode="External"/><Relationship Id="rId113" Type="http://schemas.openxmlformats.org/officeDocument/2006/relationships/hyperlink" Target="ftp://ftp.sra.ebi.ac.uk/vol1/fastq/ERR144/000/ERR1442600/ERR1442600_2.fastq.gz" TargetMode="External"/><Relationship Id="rId112" Type="http://schemas.openxmlformats.org/officeDocument/2006/relationships/hyperlink" Target="ftp://ftp.sra.ebi.ac.uk/vol1/fastq/ERR144/000/ERR1442600/ERR1442600_1.fastq.gz" TargetMode="External"/><Relationship Id="rId111" Type="http://schemas.openxmlformats.org/officeDocument/2006/relationships/hyperlink" Target="https://www.ncbi.nlm.nih.gov/pmc/articles/PMC5690287/"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www.ncbi.nlm.nih.gov/sra?linkname=bioproject_sra_all&amp;from_uid=229539" TargetMode="External"/><Relationship Id="rId2" Type="http://schemas.openxmlformats.org/officeDocument/2006/relationships/hyperlink" Target="https://www.ncbi.nlm.nih.gov/pubmed/25266257" TargetMode="External"/><Relationship Id="rId3" Type="http://schemas.openxmlformats.org/officeDocument/2006/relationships/hyperlink" Target="ftp://ftp.sra.ebi.ac.uk/vol1/fastq/SRR103/004/SRR1035984/SRR1035984.fastq.gz" TargetMode="External"/><Relationship Id="rId4" Type="http://schemas.openxmlformats.org/officeDocument/2006/relationships/hyperlink" Target="https://www.ncbi.nlm.nih.gov/sra?LinkName=pubmed_sra&amp;from_uid=26001963" TargetMode="External"/><Relationship Id="rId9" Type="http://schemas.openxmlformats.org/officeDocument/2006/relationships/hyperlink" Target="https://www.ncbi.nlm.nih.gov/pubmed/26001963" TargetMode="External"/><Relationship Id="rId5" Type="http://schemas.openxmlformats.org/officeDocument/2006/relationships/hyperlink" Target="https://www.ncbi.nlm.nih.gov/pubmed/26001963" TargetMode="External"/><Relationship Id="rId6" Type="http://schemas.openxmlformats.org/officeDocument/2006/relationships/hyperlink" Target="ftp://ftp.sra.ebi.ac.uk/vol1/fastq/SRR171/000/SRR1714470/SRR1714470_1.fastq.gz" TargetMode="External"/><Relationship Id="rId7" Type="http://schemas.openxmlformats.org/officeDocument/2006/relationships/hyperlink" Target="ftp://ftp.sra.ebi.ac.uk/vol1/fastq/SRR171/000/SRR1714470/SRR1714470_2.fastq.gz" TargetMode="External"/><Relationship Id="rId8" Type="http://schemas.openxmlformats.org/officeDocument/2006/relationships/hyperlink" Target="https://www.ncbi.nlm.nih.gov/sra?LinkName=pubmed_sra&amp;from_uid=26001963" TargetMode="External"/><Relationship Id="rId40" Type="http://schemas.openxmlformats.org/officeDocument/2006/relationships/hyperlink" Target="ftp://ftp.sra.ebi.ac.uk/vol1/fastq/SRR337/007/SRR3371417/SRR3371417_1.fastq.gz" TargetMode="External"/><Relationship Id="rId42" Type="http://schemas.openxmlformats.org/officeDocument/2006/relationships/hyperlink" Target="https://www.ncbi.nlm.nih.gov/geo/query/acc.cgi?acc=GSM1241786" TargetMode="External"/><Relationship Id="rId41" Type="http://schemas.openxmlformats.org/officeDocument/2006/relationships/hyperlink" Target="ftp://ftp.sra.ebi.ac.uk/vol1/fastq/SRR337/007/SRR3371417/SRR3371417_2.fastq.gz" TargetMode="External"/><Relationship Id="rId44" Type="http://schemas.openxmlformats.org/officeDocument/2006/relationships/hyperlink" Target="https://www.ncbi.nlm.nih.gov/pmc/articles/PMC4340947/" TargetMode="External"/><Relationship Id="rId43" Type="http://schemas.openxmlformats.org/officeDocument/2006/relationships/hyperlink" Target="https://www.ncbi.nlm.nih.gov/geo/query/acc.cgi?acc=GSE51278" TargetMode="External"/><Relationship Id="rId46" Type="http://schemas.openxmlformats.org/officeDocument/2006/relationships/hyperlink" Target="https://www.ncbi.nlm.nih.gov/geo/query/acc.cgi?acc=GSE51278" TargetMode="External"/><Relationship Id="rId45" Type="http://schemas.openxmlformats.org/officeDocument/2006/relationships/hyperlink" Target="ftp://ftp.sra.ebi.ac.uk/vol1/fastq/SRR100/005/SRR1004785/SRR1004785.fastq.gz" TargetMode="External"/><Relationship Id="rId48" Type="http://schemas.openxmlformats.org/officeDocument/2006/relationships/hyperlink" Target="ftp://ftp.sra.ebi.ac.uk/vol1/fastq/SRR100/006/SRR1004786/SRR1004786.fastq.gz" TargetMode="External"/><Relationship Id="rId47" Type="http://schemas.openxmlformats.org/officeDocument/2006/relationships/hyperlink" Target="https://www.ncbi.nlm.nih.gov/pmc/articles/PMC4340947/" TargetMode="External"/><Relationship Id="rId49" Type="http://schemas.openxmlformats.org/officeDocument/2006/relationships/hyperlink" Target="https://www.ncbi.nlm.nih.gov/bioproject/PRJNA360813" TargetMode="External"/><Relationship Id="rId31" Type="http://schemas.openxmlformats.org/officeDocument/2006/relationships/hyperlink" Target="ftp://ftp.sra.ebi.ac.uk/vol1/fastq/SRR337/009/SRR3371419/SRR3371419_2.fastq.gz" TargetMode="External"/><Relationship Id="rId30" Type="http://schemas.openxmlformats.org/officeDocument/2006/relationships/hyperlink" Target="ftp://ftp.sra.ebi.ac.uk/vol1/fastq/SRR337/009/SRR3371419/SRR3371419_1.fastq.gz" TargetMode="External"/><Relationship Id="rId33" Type="http://schemas.openxmlformats.org/officeDocument/2006/relationships/hyperlink" Target="https://www.ncbi.nlm.nih.gov/sra?linkname=bioproject_sra_all&amp;from_uid=318296" TargetMode="External"/><Relationship Id="rId32" Type="http://schemas.openxmlformats.org/officeDocument/2006/relationships/hyperlink" Target="https://trace.ncbi.nlm.nih.gov/Traces/sra/?run=SRR3371418" TargetMode="External"/><Relationship Id="rId35" Type="http://schemas.openxmlformats.org/officeDocument/2006/relationships/hyperlink" Target="ftp://ftp.sra.ebi.ac.uk/vol1/fastq/SRR337/008/SRR3371418/SRR3371418_1.fastq.gz" TargetMode="External"/><Relationship Id="rId34" Type="http://schemas.openxmlformats.org/officeDocument/2006/relationships/hyperlink" Target="http://bio.biologists.org/content/5/8/1134" TargetMode="External"/><Relationship Id="rId37" Type="http://schemas.openxmlformats.org/officeDocument/2006/relationships/hyperlink" Target="https://trace.ncbi.nlm.nih.gov/Traces/sra/?run=SRR3371417" TargetMode="External"/><Relationship Id="rId36" Type="http://schemas.openxmlformats.org/officeDocument/2006/relationships/hyperlink" Target="ftp://ftp.sra.ebi.ac.uk/vol1/fastq/SRR337/008/SRR3371418/SRR3371418_2.fastq.gz" TargetMode="External"/><Relationship Id="rId39" Type="http://schemas.openxmlformats.org/officeDocument/2006/relationships/hyperlink" Target="http://bio.biologists.org/content/5/8/1134" TargetMode="External"/><Relationship Id="rId38" Type="http://schemas.openxmlformats.org/officeDocument/2006/relationships/hyperlink" Target="https://www.ncbi.nlm.nih.gov/sra?linkname=bioproject_sra_all&amp;from_uid=318296" TargetMode="External"/><Relationship Id="rId20" Type="http://schemas.openxmlformats.org/officeDocument/2006/relationships/hyperlink" Target="ftp://ftp.sra.ebi.ac.uk/vol1/fastq/SRR682/002/SRR6829412/SRR6829412_1.fastq.gz" TargetMode="External"/><Relationship Id="rId22" Type="http://schemas.openxmlformats.org/officeDocument/2006/relationships/hyperlink" Target="https://www.ncbi.nlm.nih.gov/geo/query/acc.cgi?acc=GSM3039486" TargetMode="External"/><Relationship Id="rId21" Type="http://schemas.openxmlformats.org/officeDocument/2006/relationships/hyperlink" Target="ftp://ftp.sra.ebi.ac.uk/vol1/fastq/SRR682/002/SRR6829412/SRR6829412_2.fastq.gz" TargetMode="External"/><Relationship Id="rId24" Type="http://schemas.openxmlformats.org/officeDocument/2006/relationships/hyperlink" Target="https://www.ncbi.nlm.nih.gov/pmc/articles/PMC6001379/" TargetMode="External"/><Relationship Id="rId23" Type="http://schemas.openxmlformats.org/officeDocument/2006/relationships/hyperlink" Target="https://www.ncbi.nlm.nih.gov/geo/query/acc.cgi?acc=GSE111765" TargetMode="External"/><Relationship Id="rId26" Type="http://schemas.openxmlformats.org/officeDocument/2006/relationships/hyperlink" Target="ftp://ftp.sra.ebi.ac.uk/vol1/fastq/SRR682/003/SRR6829413/SRR6829413_2.fastq.gz" TargetMode="External"/><Relationship Id="rId25" Type="http://schemas.openxmlformats.org/officeDocument/2006/relationships/hyperlink" Target="ftp://ftp.sra.ebi.ac.uk/vol1/fastq/SRR682/003/SRR6829413/SRR6829413_1.fastq.gz" TargetMode="External"/><Relationship Id="rId28" Type="http://schemas.openxmlformats.org/officeDocument/2006/relationships/hyperlink" Target="https://www.ncbi.nlm.nih.gov/sra?linkname=bioproject_sra_all&amp;from_uid=318296" TargetMode="External"/><Relationship Id="rId27" Type="http://schemas.openxmlformats.org/officeDocument/2006/relationships/hyperlink" Target="https://trace.ncbi.nlm.nih.gov/Traces/sra/?run=SRR3371419" TargetMode="External"/><Relationship Id="rId29" Type="http://schemas.openxmlformats.org/officeDocument/2006/relationships/hyperlink" Target="http://bio.biologists.org/content/5/8/1134" TargetMode="External"/><Relationship Id="rId11" Type="http://schemas.openxmlformats.org/officeDocument/2006/relationships/hyperlink" Target="ftp://ftp.sra.ebi.ac.uk/vol1/fastq/SRR171/009/SRR1714469/SRR1714469_2.fastq.gz" TargetMode="External"/><Relationship Id="rId10" Type="http://schemas.openxmlformats.org/officeDocument/2006/relationships/hyperlink" Target="ftp://ftp.sra.ebi.ac.uk/vol1/fastq/SRR171/009/SRR1714469/SRR1714469_1.fastq.gz" TargetMode="External"/><Relationship Id="rId13" Type="http://schemas.openxmlformats.org/officeDocument/2006/relationships/hyperlink" Target="https://www.ncbi.nlm.nih.gov/geo/query/acc.cgi?acc=GSE111765" TargetMode="External"/><Relationship Id="rId12" Type="http://schemas.openxmlformats.org/officeDocument/2006/relationships/hyperlink" Target="https://www.ncbi.nlm.nih.gov/geo/query/acc.cgi?acc=GSM3039484" TargetMode="External"/><Relationship Id="rId15" Type="http://schemas.openxmlformats.org/officeDocument/2006/relationships/hyperlink" Target="ftp://ftp.sra.ebi.ac.uk/vol1/fastq/SRR682/001/SRR6829411/SRR6829411_1.fastq.gz" TargetMode="External"/><Relationship Id="rId14" Type="http://schemas.openxmlformats.org/officeDocument/2006/relationships/hyperlink" Target="https://www.ncbi.nlm.nih.gov/pmc/articles/PMC6001379/" TargetMode="External"/><Relationship Id="rId17" Type="http://schemas.openxmlformats.org/officeDocument/2006/relationships/hyperlink" Target="https://www.ncbi.nlm.nih.gov/geo/query/acc.cgi?acc=GSM3039485" TargetMode="External"/><Relationship Id="rId16" Type="http://schemas.openxmlformats.org/officeDocument/2006/relationships/hyperlink" Target="ftp://ftp.sra.ebi.ac.uk/vol1/fastq/SRR682/001/SRR6829411/SRR6829411_2.fastq.gz" TargetMode="External"/><Relationship Id="rId19" Type="http://schemas.openxmlformats.org/officeDocument/2006/relationships/hyperlink" Target="https://www.ncbi.nlm.nih.gov/pmc/articles/PMC6001379/" TargetMode="External"/><Relationship Id="rId18" Type="http://schemas.openxmlformats.org/officeDocument/2006/relationships/hyperlink" Target="https://www.ncbi.nlm.nih.gov/geo/query/acc.cgi?acc=GSE111765" TargetMode="External"/><Relationship Id="rId84" Type="http://schemas.openxmlformats.org/officeDocument/2006/relationships/hyperlink" Target="https://www.ncbi.nlm.nih.gov/bioproject/?term=PRJEB12982" TargetMode="External"/><Relationship Id="rId83" Type="http://schemas.openxmlformats.org/officeDocument/2006/relationships/hyperlink" Target="ftp://ftp.sra.ebi.ac.uk/vol1/fastq/ERR144/000/ERR1442600/ERR1442600_2.fastq.gz" TargetMode="External"/><Relationship Id="rId86" Type="http://schemas.openxmlformats.org/officeDocument/2006/relationships/hyperlink" Target="ftp://ftp.sra.ebi.ac.uk/vol1/fastq/ERR144/009/ERR1442599/ERR1442599_1.fastq.gz" TargetMode="External"/><Relationship Id="rId85" Type="http://schemas.openxmlformats.org/officeDocument/2006/relationships/hyperlink" Target="https://www.ncbi.nlm.nih.gov/pmc/articles/PMC5690287/" TargetMode="External"/><Relationship Id="rId88" Type="http://schemas.openxmlformats.org/officeDocument/2006/relationships/hyperlink" Target="https://www.ncbi.nlm.nih.gov/bioproject/?term=PRJEB12982" TargetMode="External"/><Relationship Id="rId87" Type="http://schemas.openxmlformats.org/officeDocument/2006/relationships/hyperlink" Target="ftp://ftp.sra.ebi.ac.uk/vol1/fastq/ERR144/009/ERR1442599/ERR1442599_2.fastq.gz" TargetMode="External"/><Relationship Id="rId89" Type="http://schemas.openxmlformats.org/officeDocument/2006/relationships/hyperlink" Target="https://www.ncbi.nlm.nih.gov/pmc/articles/PMC5690287/" TargetMode="External"/><Relationship Id="rId80" Type="http://schemas.openxmlformats.org/officeDocument/2006/relationships/hyperlink" Target="https://www.ncbi.nlm.nih.gov/bioproject/?term=PRJEB12982" TargetMode="External"/><Relationship Id="rId82" Type="http://schemas.openxmlformats.org/officeDocument/2006/relationships/hyperlink" Target="ftp://ftp.sra.ebi.ac.uk/vol1/fastq/ERR144/000/ERR1442600/ERR1442600_1.fastq.gz" TargetMode="External"/><Relationship Id="rId81" Type="http://schemas.openxmlformats.org/officeDocument/2006/relationships/hyperlink" Target="https://www.ncbi.nlm.nih.gov/pmc/articles/PMC5690287/" TargetMode="External"/><Relationship Id="rId73" Type="http://schemas.openxmlformats.org/officeDocument/2006/relationships/hyperlink" Target="https://www.ncbi.nlm.nih.gov/pmc/articles/PMC4432979/" TargetMode="External"/><Relationship Id="rId72" Type="http://schemas.openxmlformats.org/officeDocument/2006/relationships/hyperlink" Target="https://www.ncbi.nlm.nih.gov/sra/?term=SRA062881" TargetMode="External"/><Relationship Id="rId75" Type="http://schemas.openxmlformats.org/officeDocument/2006/relationships/hyperlink" Target="ftp://ftp.sra.ebi.ac.uk/vol1/fastq/SRR633/SRR633540/SRR633540_2.fastq.gz" TargetMode="External"/><Relationship Id="rId74" Type="http://schemas.openxmlformats.org/officeDocument/2006/relationships/hyperlink" Target="ftp://ftp.sra.ebi.ac.uk/vol1/fastq/SRR633/SRR633540/SRR633540_1.fastq.gz" TargetMode="External"/><Relationship Id="rId77" Type="http://schemas.openxmlformats.org/officeDocument/2006/relationships/hyperlink" Target="https://www.ncbi.nlm.nih.gov/pmc/articles/PMC4432979/" TargetMode="External"/><Relationship Id="rId76" Type="http://schemas.openxmlformats.org/officeDocument/2006/relationships/hyperlink" Target="https://www.ncbi.nlm.nih.gov/sra/?term=SRA062881" TargetMode="External"/><Relationship Id="rId79" Type="http://schemas.openxmlformats.org/officeDocument/2006/relationships/hyperlink" Target="ftp://ftp.sra.ebi.ac.uk/vol1/fastq/SRR633/SRR633542/SRR633542_2.fastq.gz" TargetMode="External"/><Relationship Id="rId78" Type="http://schemas.openxmlformats.org/officeDocument/2006/relationships/hyperlink" Target="ftp://ftp.sra.ebi.ac.uk/vol1/fastq/SRR633/SRR633542/SRR633542_1.fastq.gz" TargetMode="External"/><Relationship Id="rId71" Type="http://schemas.openxmlformats.org/officeDocument/2006/relationships/hyperlink" Target="ftp://ftp.sra.ebi.ac.uk/vol1/fastq/SRR633/SRR633516/SRR633516_2.fastq.gz" TargetMode="External"/><Relationship Id="rId70" Type="http://schemas.openxmlformats.org/officeDocument/2006/relationships/hyperlink" Target="ftp://ftp.sra.ebi.ac.uk/vol1/fastq/SRR633/SRR633516/SRR633516_1.fastq.gz" TargetMode="External"/><Relationship Id="rId62" Type="http://schemas.openxmlformats.org/officeDocument/2006/relationships/hyperlink" Target="http://journals.plos.org/plosone/article?id=10.1371/journal.pone.0179259" TargetMode="External"/><Relationship Id="rId61" Type="http://schemas.openxmlformats.org/officeDocument/2006/relationships/hyperlink" Target="https://www.ncbi.nlm.nih.gov/bioproject/PRJNA360813" TargetMode="External"/><Relationship Id="rId64" Type="http://schemas.openxmlformats.org/officeDocument/2006/relationships/hyperlink" Target="https://www.ncbi.nlm.nih.gov/bioproject/PRJNA290839" TargetMode="External"/><Relationship Id="rId63" Type="http://schemas.openxmlformats.org/officeDocument/2006/relationships/hyperlink" Target="ftp://ftp.sra.ebi.ac.uk/vol1/fastq/SRR516/007/SRR5163817/SRR5163817.fastq.gz" TargetMode="External"/><Relationship Id="rId66" Type="http://schemas.openxmlformats.org/officeDocument/2006/relationships/hyperlink" Target="ftp://ftp.sra.ebi.ac.uk/vol1/fastq/SRR212/004/SRR2125734/SRR2125734_1.fastq.gz" TargetMode="External"/><Relationship Id="rId65" Type="http://schemas.openxmlformats.org/officeDocument/2006/relationships/hyperlink" Target="https://www.sciencedirect.com/science/article/pii/S0925443916300515" TargetMode="External"/><Relationship Id="rId68" Type="http://schemas.openxmlformats.org/officeDocument/2006/relationships/hyperlink" Target="https://www.ncbi.nlm.nih.gov/sra/?term=SRA062881" TargetMode="External"/><Relationship Id="rId67" Type="http://schemas.openxmlformats.org/officeDocument/2006/relationships/hyperlink" Target="ftp://ftp.sra.ebi.ac.uk/vol1/fastq/SRR212/004/SRR2125734/SRR2125734_2.fastq.gz" TargetMode="External"/><Relationship Id="rId60" Type="http://schemas.openxmlformats.org/officeDocument/2006/relationships/hyperlink" Target="ftp://ftp.sra.ebi.ac.uk/vol1/fastq/SRR516/005/SRR5163815/SRR5163815.fastq.gz" TargetMode="External"/><Relationship Id="rId69" Type="http://schemas.openxmlformats.org/officeDocument/2006/relationships/hyperlink" Target="https://www.ncbi.nlm.nih.gov/pmc/articles/PMC4432979/" TargetMode="External"/><Relationship Id="rId51" Type="http://schemas.openxmlformats.org/officeDocument/2006/relationships/hyperlink" Target="ftp://ftp.sra.ebi.ac.uk/vol1/fastq/SRR516/006/SRR5163816/SRR5163816.fastq.gz" TargetMode="External"/><Relationship Id="rId50" Type="http://schemas.openxmlformats.org/officeDocument/2006/relationships/hyperlink" Target="http://journals.plos.org/plosone/article?id=10.1371/journal.pone.0179259" TargetMode="External"/><Relationship Id="rId53" Type="http://schemas.openxmlformats.org/officeDocument/2006/relationships/hyperlink" Target="http://journals.plos.org/plosone/article?id=10.1371/journal.pone.0179259" TargetMode="External"/><Relationship Id="rId52" Type="http://schemas.openxmlformats.org/officeDocument/2006/relationships/hyperlink" Target="https://www.ncbi.nlm.nih.gov/bioproject/PRJNA360813" TargetMode="External"/><Relationship Id="rId55" Type="http://schemas.openxmlformats.org/officeDocument/2006/relationships/hyperlink" Target="https://www.ncbi.nlm.nih.gov/bioproject/PRJNA360813" TargetMode="External"/><Relationship Id="rId54" Type="http://schemas.openxmlformats.org/officeDocument/2006/relationships/hyperlink" Target="ftp://ftp.sra.ebi.ac.uk/vol1/fastq/SRR516/008/SRR5163828/SRR5163828.fastq.gz" TargetMode="External"/><Relationship Id="rId57" Type="http://schemas.openxmlformats.org/officeDocument/2006/relationships/hyperlink" Target="ftp://ftp.sra.ebi.ac.uk/vol1/fastq/SRR516/004/SRR5163814/SRR5163814.fastq.gz" TargetMode="External"/><Relationship Id="rId56" Type="http://schemas.openxmlformats.org/officeDocument/2006/relationships/hyperlink" Target="http://journals.plos.org/plosone/article?id=10.1371/journal.pone.0179259" TargetMode="External"/><Relationship Id="rId59" Type="http://schemas.openxmlformats.org/officeDocument/2006/relationships/hyperlink" Target="http://journals.plos.org/plosone/article?id=10.1371/journal.pone.0179259" TargetMode="External"/><Relationship Id="rId58" Type="http://schemas.openxmlformats.org/officeDocument/2006/relationships/hyperlink" Target="https://www.ncbi.nlm.nih.gov/bioproject/PRJNA360813" TargetMode="External"/><Relationship Id="rId95" Type="http://schemas.openxmlformats.org/officeDocument/2006/relationships/hyperlink" Target="ftp://ftp.sra.ebi.ac.uk/vol1/fastq/ERR144/007/ERR1442597/ERR1442597_2.fastq.gz" TargetMode="External"/><Relationship Id="rId94" Type="http://schemas.openxmlformats.org/officeDocument/2006/relationships/hyperlink" Target="ftp://ftp.sra.ebi.ac.uk/vol1/fastq/ERR144/007/ERR1442597/ERR1442597_1.fastq.gz" TargetMode="External"/><Relationship Id="rId97" Type="http://schemas.openxmlformats.org/officeDocument/2006/relationships/hyperlink" Target="https://www.ncbi.nlm.nih.gov/pmc/articles/PMC5690287/" TargetMode="External"/><Relationship Id="rId96" Type="http://schemas.openxmlformats.org/officeDocument/2006/relationships/hyperlink" Target="https://www.ncbi.nlm.nih.gov/bioproject/?term=PRJEB12982" TargetMode="External"/><Relationship Id="rId99" Type="http://schemas.openxmlformats.org/officeDocument/2006/relationships/hyperlink" Target="ftp://ftp.sra.ebi.ac.uk/vol1/fastq/ERR144/006/ERR1442596/ERR1442596_2.fastq.gz" TargetMode="External"/><Relationship Id="rId98" Type="http://schemas.openxmlformats.org/officeDocument/2006/relationships/hyperlink" Target="ftp://ftp.sra.ebi.ac.uk/vol1/fastq/ERR144/006/ERR1442596/ERR1442596_1.fastq.gz" TargetMode="External"/><Relationship Id="rId91" Type="http://schemas.openxmlformats.org/officeDocument/2006/relationships/hyperlink" Target="ftp://ftp.sra.ebi.ac.uk/vol1/fastq/ERR144/008/ERR1442598/ERR1442598_2.fastq.gz" TargetMode="External"/><Relationship Id="rId90" Type="http://schemas.openxmlformats.org/officeDocument/2006/relationships/hyperlink" Target="ftp://ftp.sra.ebi.ac.uk/vol1/fastq/ERR144/008/ERR1442598/ERR1442598_1.fastq.gz" TargetMode="External"/><Relationship Id="rId93" Type="http://schemas.openxmlformats.org/officeDocument/2006/relationships/hyperlink" Target="https://www.ncbi.nlm.nih.gov/pmc/articles/PMC5690287/" TargetMode="External"/><Relationship Id="rId92" Type="http://schemas.openxmlformats.org/officeDocument/2006/relationships/hyperlink" Target="https://www.ncbi.nlm.nih.gov/bioproject/?term=PRJEB12982" TargetMode="External"/><Relationship Id="rId305" Type="http://schemas.openxmlformats.org/officeDocument/2006/relationships/hyperlink" Target="ftp://ftp.sra.ebi.ac.uk/vol1/fastq/SRR682/006/SRR6829416/SRR6829416_1.fastq.gz" TargetMode="External"/><Relationship Id="rId304" Type="http://schemas.openxmlformats.org/officeDocument/2006/relationships/hyperlink" Target="https://www.ncbi.nlm.nih.gov/pmc/articles/PMC6001379/" TargetMode="External"/><Relationship Id="rId303" Type="http://schemas.openxmlformats.org/officeDocument/2006/relationships/hyperlink" Target="https://www.ncbi.nlm.nih.gov/geo/query/acc.cgi?acc=GSE111765" TargetMode="External"/><Relationship Id="rId302" Type="http://schemas.openxmlformats.org/officeDocument/2006/relationships/hyperlink" Target="https://www.ncbi.nlm.nih.gov/geo/query/acc.cgi?acc=GSM3039489" TargetMode="External"/><Relationship Id="rId307" Type="http://schemas.openxmlformats.org/officeDocument/2006/relationships/drawing" Target="../drawings/drawing6.xml"/><Relationship Id="rId306" Type="http://schemas.openxmlformats.org/officeDocument/2006/relationships/hyperlink" Target="ftp://ftp.sra.ebi.ac.uk/vol1/fastq/SRR682/006/SRR6829416/SRR6829416_2.fastq.gz" TargetMode="External"/><Relationship Id="rId301" Type="http://schemas.openxmlformats.org/officeDocument/2006/relationships/hyperlink" Target="ftp://ftp.sra.ebi.ac.uk/vol1/fastq/SRR682/005/SRR6829415/SRR6829415_2.fastq.gz" TargetMode="External"/><Relationship Id="rId300" Type="http://schemas.openxmlformats.org/officeDocument/2006/relationships/hyperlink" Target="ftp://ftp.sra.ebi.ac.uk/vol1/fastq/SRR682/005/SRR6829415/SRR6829415_1.fastq.gz" TargetMode="External"/><Relationship Id="rId297" Type="http://schemas.openxmlformats.org/officeDocument/2006/relationships/hyperlink" Target="https://www.ncbi.nlm.nih.gov/geo/query/acc.cgi?acc=GSM3039488" TargetMode="External"/><Relationship Id="rId296" Type="http://schemas.openxmlformats.org/officeDocument/2006/relationships/hyperlink" Target="ftp://ftp.sra.ebi.ac.uk/vol1/fastq/SRR682/004/SRR6829414/SRR6829414_2.fastq.gz" TargetMode="External"/><Relationship Id="rId295" Type="http://schemas.openxmlformats.org/officeDocument/2006/relationships/hyperlink" Target="ftp://ftp.sra.ebi.ac.uk/vol1/fastq/SRR682/004/SRR6829414/SRR6829414_1.fastq.gz" TargetMode="External"/><Relationship Id="rId294" Type="http://schemas.openxmlformats.org/officeDocument/2006/relationships/hyperlink" Target="https://www.ncbi.nlm.nih.gov/pmc/articles/PMC6001379/" TargetMode="External"/><Relationship Id="rId299" Type="http://schemas.openxmlformats.org/officeDocument/2006/relationships/hyperlink" Target="https://www.ncbi.nlm.nih.gov/pmc/articles/PMC6001379/" TargetMode="External"/><Relationship Id="rId298" Type="http://schemas.openxmlformats.org/officeDocument/2006/relationships/hyperlink" Target="https://www.ncbi.nlm.nih.gov/geo/query/acc.cgi?acc=GSE111765" TargetMode="External"/><Relationship Id="rId271" Type="http://schemas.openxmlformats.org/officeDocument/2006/relationships/hyperlink" Target="ftp://ftp.sra.ebi.ac.uk/vol1/fastq/SRR103/001/SRR1035981/SRR1035981.fastq.gz" TargetMode="External"/><Relationship Id="rId270" Type="http://schemas.openxmlformats.org/officeDocument/2006/relationships/hyperlink" Target="https://www.ncbi.nlm.nih.gov/pubmed/25266257" TargetMode="External"/><Relationship Id="rId269" Type="http://schemas.openxmlformats.org/officeDocument/2006/relationships/hyperlink" Target="https://www.ncbi.nlm.nih.gov/sra?linkname=bioproject_sra_all&amp;from_uid=229539" TargetMode="External"/><Relationship Id="rId264" Type="http://schemas.openxmlformats.org/officeDocument/2006/relationships/hyperlink" Target="https://trace.ncbi.nlm.nih.gov/Traces/sra/?run=SRR1035982" TargetMode="External"/><Relationship Id="rId263" Type="http://schemas.openxmlformats.org/officeDocument/2006/relationships/hyperlink" Target="ftp://ftp.sra.ebi.ac.uk/vol1/fastq/SRR103/003/SRR1035983/SRR1035983.fastq.gz" TargetMode="External"/><Relationship Id="rId262" Type="http://schemas.openxmlformats.org/officeDocument/2006/relationships/hyperlink" Target="https://www.ncbi.nlm.nih.gov/pubmed/25266257" TargetMode="External"/><Relationship Id="rId261" Type="http://schemas.openxmlformats.org/officeDocument/2006/relationships/hyperlink" Target="https://www.ncbi.nlm.nih.gov/sra?linkname=bioproject_sra_all&amp;from_uid=229539" TargetMode="External"/><Relationship Id="rId268" Type="http://schemas.openxmlformats.org/officeDocument/2006/relationships/hyperlink" Target="https://trace.ncbi.nlm.nih.gov/Traces/sra/?run=SRR1035981" TargetMode="External"/><Relationship Id="rId267" Type="http://schemas.openxmlformats.org/officeDocument/2006/relationships/hyperlink" Target="ftp://ftp.sra.ebi.ac.uk/vol1/fastq/SRR103/002/SRR1035982/SRR1035982.fastq.gz" TargetMode="External"/><Relationship Id="rId266" Type="http://schemas.openxmlformats.org/officeDocument/2006/relationships/hyperlink" Target="https://www.ncbi.nlm.nih.gov/pubmed/25266257" TargetMode="External"/><Relationship Id="rId265" Type="http://schemas.openxmlformats.org/officeDocument/2006/relationships/hyperlink" Target="https://www.ncbi.nlm.nih.gov/sra?linkname=bioproject_sra_all&amp;from_uid=229539" TargetMode="External"/><Relationship Id="rId260" Type="http://schemas.openxmlformats.org/officeDocument/2006/relationships/hyperlink" Target="https://trace.ncbi.nlm.nih.gov/Traces/sra/?run=SRR1035983" TargetMode="External"/><Relationship Id="rId259" Type="http://schemas.openxmlformats.org/officeDocument/2006/relationships/hyperlink" Target="ftp://ftp.sra.ebi.ac.uk/vol1/fastq/ERR830/ERR830274/ERR830274_2.fastq.gz" TargetMode="External"/><Relationship Id="rId258" Type="http://schemas.openxmlformats.org/officeDocument/2006/relationships/hyperlink" Target="ftp://ftp.sra.ebi.ac.uk/vol1/fastq/ERR830/ERR830274/ERR830274_1.fastq.gz" TargetMode="External"/><Relationship Id="rId253" Type="http://schemas.openxmlformats.org/officeDocument/2006/relationships/hyperlink" Target="ftp://ftp.sra.ebi.ac.uk/vol1/fastq/ERR830/ERR830276/ERR830276_2.fastq.gz" TargetMode="External"/><Relationship Id="rId252" Type="http://schemas.openxmlformats.org/officeDocument/2006/relationships/hyperlink" Target="ftp://ftp.sra.ebi.ac.uk/vol1/fastq/ERR830/ERR830276/ERR830276_1.fastq.gz" TargetMode="External"/><Relationship Id="rId251" Type="http://schemas.openxmlformats.org/officeDocument/2006/relationships/hyperlink" Target="https://www.ncbi.nlm.nih.gov/pmc/articles/PMC5690287/" TargetMode="External"/><Relationship Id="rId250" Type="http://schemas.openxmlformats.org/officeDocument/2006/relationships/hyperlink" Target="ftp://ftp.sra.ebi.ac.uk/vol1/fastq/ERR830/ERR830277/ERR830277_2.fastq.gz" TargetMode="External"/><Relationship Id="rId257" Type="http://schemas.openxmlformats.org/officeDocument/2006/relationships/hyperlink" Target="https://www.ncbi.nlm.nih.gov/pmc/articles/PMC5690287/" TargetMode="External"/><Relationship Id="rId256" Type="http://schemas.openxmlformats.org/officeDocument/2006/relationships/hyperlink" Target="ftp://ftp.sra.ebi.ac.uk/vol1/fastq/ERR830/ERR830275/ERR830275_2.fastq.gz" TargetMode="External"/><Relationship Id="rId255" Type="http://schemas.openxmlformats.org/officeDocument/2006/relationships/hyperlink" Target="ftp://ftp.sra.ebi.ac.uk/vol1/fastq/ERR830/ERR830275/ERR830275_1.fastq.gz" TargetMode="External"/><Relationship Id="rId254" Type="http://schemas.openxmlformats.org/officeDocument/2006/relationships/hyperlink" Target="https://www.ncbi.nlm.nih.gov/pmc/articles/PMC5690287/" TargetMode="External"/><Relationship Id="rId293" Type="http://schemas.openxmlformats.org/officeDocument/2006/relationships/hyperlink" Target="https://www.ncbi.nlm.nih.gov/geo/query/acc.cgi?acc=GSE111765" TargetMode="External"/><Relationship Id="rId292" Type="http://schemas.openxmlformats.org/officeDocument/2006/relationships/hyperlink" Target="https://www.ncbi.nlm.nih.gov/geo/query/acc.cgi?acc=GSM3039487" TargetMode="External"/><Relationship Id="rId291" Type="http://schemas.openxmlformats.org/officeDocument/2006/relationships/hyperlink" Target="ftp://ftp.sra.ebi.ac.uk/vol1/fastq/SRR103/008/SRR1035978/SRR1035978.fastq.gz" TargetMode="External"/><Relationship Id="rId290" Type="http://schemas.openxmlformats.org/officeDocument/2006/relationships/hyperlink" Target="https://www.ncbi.nlm.nih.gov/pubmed/25266257" TargetMode="External"/><Relationship Id="rId286" Type="http://schemas.openxmlformats.org/officeDocument/2006/relationships/hyperlink" Target="https://www.ncbi.nlm.nih.gov/pubmed/25266257" TargetMode="External"/><Relationship Id="rId285" Type="http://schemas.openxmlformats.org/officeDocument/2006/relationships/hyperlink" Target="https://www.ncbi.nlm.nih.gov/sra?linkname=bioproject_sra_all&amp;from_uid=229539" TargetMode="External"/><Relationship Id="rId284" Type="http://schemas.openxmlformats.org/officeDocument/2006/relationships/hyperlink" Target="https://trace.ncbi.nlm.nih.gov/Traces/sra/?run=SRR1035979" TargetMode="External"/><Relationship Id="rId283" Type="http://schemas.openxmlformats.org/officeDocument/2006/relationships/hyperlink" Target="ftp://ftp.sra.ebi.ac.uk/vol1/fastq/SRR103/000/SRR1035980/SRR1035980.fastq.gz" TargetMode="External"/><Relationship Id="rId289" Type="http://schemas.openxmlformats.org/officeDocument/2006/relationships/hyperlink" Target="https://www.ncbi.nlm.nih.gov/sra?linkname=bioproject_sra_all&amp;from_uid=229539" TargetMode="External"/><Relationship Id="rId288" Type="http://schemas.openxmlformats.org/officeDocument/2006/relationships/hyperlink" Target="https://trace.ncbi.nlm.nih.gov/Traces/sra/?run=SRR1035978" TargetMode="External"/><Relationship Id="rId287" Type="http://schemas.openxmlformats.org/officeDocument/2006/relationships/hyperlink" Target="ftp://ftp.sra.ebi.ac.uk/vol1/fastq/SRR103/009/SRR1035979/SRR1035979.fastq.gz" TargetMode="External"/><Relationship Id="rId282" Type="http://schemas.openxmlformats.org/officeDocument/2006/relationships/hyperlink" Target="https://www.ncbi.nlm.nih.gov/pubmed/25266257" TargetMode="External"/><Relationship Id="rId281" Type="http://schemas.openxmlformats.org/officeDocument/2006/relationships/hyperlink" Target="https://www.ncbi.nlm.nih.gov/sra?linkname=bioproject_sra_all&amp;from_uid=229539" TargetMode="External"/><Relationship Id="rId280" Type="http://schemas.openxmlformats.org/officeDocument/2006/relationships/hyperlink" Target="https://trace.ncbi.nlm.nih.gov/Traces/sra/?run=SRR1035980" TargetMode="External"/><Relationship Id="rId275" Type="http://schemas.openxmlformats.org/officeDocument/2006/relationships/hyperlink" Target="ftp://ftp.sra.ebi.ac.uk/vol1/fastq/SRR212/003/SRR2125733/SRR2125733_2.fastq.gz" TargetMode="External"/><Relationship Id="rId274" Type="http://schemas.openxmlformats.org/officeDocument/2006/relationships/hyperlink" Target="ftp://ftp.sra.ebi.ac.uk/vol1/fastq/SRR212/003/SRR2125733/SRR2125733_1.fastq.gz" TargetMode="External"/><Relationship Id="rId273" Type="http://schemas.openxmlformats.org/officeDocument/2006/relationships/hyperlink" Target="https://www.sciencedirect.com/science/article/pii/S0925443916300515" TargetMode="External"/><Relationship Id="rId272" Type="http://schemas.openxmlformats.org/officeDocument/2006/relationships/hyperlink" Target="https://www.ncbi.nlm.nih.gov/bioproject/PRJNA290839" TargetMode="External"/><Relationship Id="rId279" Type="http://schemas.openxmlformats.org/officeDocument/2006/relationships/hyperlink" Target="ftp://ftp.sra.ebi.ac.uk/vol1/fastq/SRR153/009/SRR1534349/SRR1534349_2.fastq.gz" TargetMode="External"/><Relationship Id="rId278" Type="http://schemas.openxmlformats.org/officeDocument/2006/relationships/hyperlink" Target="ftp://ftp.sra.ebi.ac.uk/vol1/fastq/SRR153/009/SRR1534349/SRR1534349_1.fastq.gz" TargetMode="External"/><Relationship Id="rId277" Type="http://schemas.openxmlformats.org/officeDocument/2006/relationships/hyperlink" Target="https://www.ncbi.nlm.nih.gov/pmc/articles/PMC4312473/" TargetMode="External"/><Relationship Id="rId276" Type="http://schemas.openxmlformats.org/officeDocument/2006/relationships/hyperlink" Target="https://www.ncbi.nlm.nih.gov/sra/?Db=sra&amp;DbFrom=pmc&amp;Cmd=Link&amp;LinkName=pmc_sra&amp;IdsFromResult=4312473" TargetMode="External"/><Relationship Id="rId228" Type="http://schemas.openxmlformats.org/officeDocument/2006/relationships/hyperlink" Target="ftp://ftp.sra.ebi.ac.uk/vol1/fastq/ERR830/ERR830284/ERR830284_1.fastq.gz" TargetMode="External"/><Relationship Id="rId227" Type="http://schemas.openxmlformats.org/officeDocument/2006/relationships/hyperlink" Target="https://www.ncbi.nlm.nih.gov/pmc/articles/PMC5690287/" TargetMode="External"/><Relationship Id="rId226" Type="http://schemas.openxmlformats.org/officeDocument/2006/relationships/hyperlink" Target="ftp://ftp.sra.ebi.ac.uk/vol1/fastq/ERR830/ERR830285/ERR830285_2.fastq.gz" TargetMode="External"/><Relationship Id="rId225" Type="http://schemas.openxmlformats.org/officeDocument/2006/relationships/hyperlink" Target="ftp://ftp.sra.ebi.ac.uk/vol1/fastq/ERR830/ERR830285/ERR830285_1.fastq.gz" TargetMode="External"/><Relationship Id="rId229" Type="http://schemas.openxmlformats.org/officeDocument/2006/relationships/hyperlink" Target="ftp://ftp.sra.ebi.ac.uk/vol1/fastq/ERR830/ERR830284/ERR830284_2.fastq.gz" TargetMode="External"/><Relationship Id="rId220" Type="http://schemas.openxmlformats.org/officeDocument/2006/relationships/hyperlink" Target="ftp://ftp.sra.ebi.ac.uk/vol1/fastq/ERR830/ERR830287/ERR830287_2.fastq.gz" TargetMode="External"/><Relationship Id="rId224" Type="http://schemas.openxmlformats.org/officeDocument/2006/relationships/hyperlink" Target="https://www.ncbi.nlm.nih.gov/pmc/articles/PMC5690287/" TargetMode="External"/><Relationship Id="rId223" Type="http://schemas.openxmlformats.org/officeDocument/2006/relationships/hyperlink" Target="ftp://ftp.sra.ebi.ac.uk/vol1/fastq/ERR830/ERR830286/ERR830286_2.fastq.gz" TargetMode="External"/><Relationship Id="rId222" Type="http://schemas.openxmlformats.org/officeDocument/2006/relationships/hyperlink" Target="ftp://ftp.sra.ebi.ac.uk/vol1/fastq/ERR830/ERR830286/ERR830286_1.fastq.gz" TargetMode="External"/><Relationship Id="rId221" Type="http://schemas.openxmlformats.org/officeDocument/2006/relationships/hyperlink" Target="https://www.ncbi.nlm.nih.gov/pmc/articles/PMC5690287/" TargetMode="External"/><Relationship Id="rId217" Type="http://schemas.openxmlformats.org/officeDocument/2006/relationships/hyperlink" Target="ftp://ftp.sra.ebi.ac.uk/vol1/fastq/ERR830/ERR830288/ERR830288_2.fastq.gz" TargetMode="External"/><Relationship Id="rId216" Type="http://schemas.openxmlformats.org/officeDocument/2006/relationships/hyperlink" Target="ftp://ftp.sra.ebi.ac.uk/vol1/fastq/ERR830/ERR830288/ERR830288_1.fastq.gz" TargetMode="External"/><Relationship Id="rId215" Type="http://schemas.openxmlformats.org/officeDocument/2006/relationships/hyperlink" Target="https://www.ncbi.nlm.nih.gov/pmc/articles/PMC5690287/" TargetMode="External"/><Relationship Id="rId214" Type="http://schemas.openxmlformats.org/officeDocument/2006/relationships/hyperlink" Target="ftp://ftp.sra.ebi.ac.uk/vol1/fastq/ERR830/ERR830289/ERR830289_2.fastq.gz" TargetMode="External"/><Relationship Id="rId219" Type="http://schemas.openxmlformats.org/officeDocument/2006/relationships/hyperlink" Target="ftp://ftp.sra.ebi.ac.uk/vol1/fastq/ERR830/ERR830287/ERR830287_1.fastq.gz" TargetMode="External"/><Relationship Id="rId218" Type="http://schemas.openxmlformats.org/officeDocument/2006/relationships/hyperlink" Target="https://www.ncbi.nlm.nih.gov/pmc/articles/PMC5690287/" TargetMode="External"/><Relationship Id="rId213" Type="http://schemas.openxmlformats.org/officeDocument/2006/relationships/hyperlink" Target="ftp://ftp.sra.ebi.ac.uk/vol1/fastq/ERR830/ERR830289/ERR830289_1.fastq.gz" TargetMode="External"/><Relationship Id="rId212" Type="http://schemas.openxmlformats.org/officeDocument/2006/relationships/hyperlink" Target="https://www.ncbi.nlm.nih.gov/pmc/articles/PMC5690287/" TargetMode="External"/><Relationship Id="rId211" Type="http://schemas.openxmlformats.org/officeDocument/2006/relationships/hyperlink" Target="ftp://ftp.sra.ebi.ac.uk/vol1/fastq/ERR830/ERR830290/ERR830290_2.fastq.gz" TargetMode="External"/><Relationship Id="rId210" Type="http://schemas.openxmlformats.org/officeDocument/2006/relationships/hyperlink" Target="ftp://ftp.sra.ebi.ac.uk/vol1/fastq/ERR830/ERR830290/ERR830290_1.fastq.gz" TargetMode="External"/><Relationship Id="rId249" Type="http://schemas.openxmlformats.org/officeDocument/2006/relationships/hyperlink" Target="ftp://ftp.sra.ebi.ac.uk/vol1/fastq/ERR830/ERR830277/ERR830277_1.fastq.gz" TargetMode="External"/><Relationship Id="rId248" Type="http://schemas.openxmlformats.org/officeDocument/2006/relationships/hyperlink" Target="https://www.ncbi.nlm.nih.gov/pmc/articles/PMC5690287/" TargetMode="External"/><Relationship Id="rId247" Type="http://schemas.openxmlformats.org/officeDocument/2006/relationships/hyperlink" Target="ftp://ftp.sra.ebi.ac.uk/vol1/fastq/ERR830/ERR830278/ERR830278_2.fastq.gz" TargetMode="External"/><Relationship Id="rId242" Type="http://schemas.openxmlformats.org/officeDocument/2006/relationships/hyperlink" Target="https://www.ncbi.nlm.nih.gov/pmc/articles/PMC5690287/" TargetMode="External"/><Relationship Id="rId241" Type="http://schemas.openxmlformats.org/officeDocument/2006/relationships/hyperlink" Target="ftp://ftp.sra.ebi.ac.uk/vol1/fastq/ERR830/ERR830280/ERR830280_2.fastq.gz" TargetMode="External"/><Relationship Id="rId240" Type="http://schemas.openxmlformats.org/officeDocument/2006/relationships/hyperlink" Target="ftp://ftp.sra.ebi.ac.uk/vol1/fastq/ERR830/ERR830280/ERR830280_1.fastq.gz" TargetMode="External"/><Relationship Id="rId246" Type="http://schemas.openxmlformats.org/officeDocument/2006/relationships/hyperlink" Target="ftp://ftp.sra.ebi.ac.uk/vol1/fastq/ERR830/ERR830278/ERR830278_1.fastq.gz" TargetMode="External"/><Relationship Id="rId245" Type="http://schemas.openxmlformats.org/officeDocument/2006/relationships/hyperlink" Target="https://www.ncbi.nlm.nih.gov/pmc/articles/PMC5690287/" TargetMode="External"/><Relationship Id="rId244" Type="http://schemas.openxmlformats.org/officeDocument/2006/relationships/hyperlink" Target="ftp://ftp.sra.ebi.ac.uk/vol1/fastq/ERR830/ERR830279/ERR830279_2.fastq.gz" TargetMode="External"/><Relationship Id="rId243" Type="http://schemas.openxmlformats.org/officeDocument/2006/relationships/hyperlink" Target="ftp://ftp.sra.ebi.ac.uk/vol1/fastq/ERR830/ERR830279/ERR830279_1.fastq.gz" TargetMode="External"/><Relationship Id="rId239" Type="http://schemas.openxmlformats.org/officeDocument/2006/relationships/hyperlink" Target="https://www.ncbi.nlm.nih.gov/pmc/articles/PMC5690287/" TargetMode="External"/><Relationship Id="rId238" Type="http://schemas.openxmlformats.org/officeDocument/2006/relationships/hyperlink" Target="ftp://ftp.sra.ebi.ac.uk/vol1/fastq/ERR830/ERR830281/ERR830281_2.fastq.gz" TargetMode="External"/><Relationship Id="rId237" Type="http://schemas.openxmlformats.org/officeDocument/2006/relationships/hyperlink" Target="ftp://ftp.sra.ebi.ac.uk/vol1/fastq/ERR830/ERR830281/ERR830281_1.fastq.gz" TargetMode="External"/><Relationship Id="rId236" Type="http://schemas.openxmlformats.org/officeDocument/2006/relationships/hyperlink" Target="https://www.ncbi.nlm.nih.gov/pmc/articles/PMC5690287/" TargetMode="External"/><Relationship Id="rId231" Type="http://schemas.openxmlformats.org/officeDocument/2006/relationships/hyperlink" Target="ftp://ftp.sra.ebi.ac.uk/vol1/fastq/ERR830/ERR830283/ERR830283_1.fastq.gz" TargetMode="External"/><Relationship Id="rId230" Type="http://schemas.openxmlformats.org/officeDocument/2006/relationships/hyperlink" Target="https://www.ncbi.nlm.nih.gov/pmc/articles/PMC5690287/" TargetMode="External"/><Relationship Id="rId235" Type="http://schemas.openxmlformats.org/officeDocument/2006/relationships/hyperlink" Target="ftp://ftp.sra.ebi.ac.uk/vol1/fastq/ERR830/ERR830282/ERR830282_2.fastq.gz" TargetMode="External"/><Relationship Id="rId234" Type="http://schemas.openxmlformats.org/officeDocument/2006/relationships/hyperlink" Target="ftp://ftp.sra.ebi.ac.uk/vol1/fastq/ERR830/ERR830282/ERR830282_1.fastq.gz" TargetMode="External"/><Relationship Id="rId233" Type="http://schemas.openxmlformats.org/officeDocument/2006/relationships/hyperlink" Target="https://www.ncbi.nlm.nih.gov/pmc/articles/PMC5690287/" TargetMode="External"/><Relationship Id="rId232" Type="http://schemas.openxmlformats.org/officeDocument/2006/relationships/hyperlink" Target="ftp://ftp.sra.ebi.ac.uk/vol1/fastq/ERR830/ERR830283/ERR830283_2.fastq.gz" TargetMode="External"/><Relationship Id="rId206" Type="http://schemas.openxmlformats.org/officeDocument/2006/relationships/hyperlink" Target="https://www.ncbi.nlm.nih.gov/pmc/articles/PMC5690287/" TargetMode="External"/><Relationship Id="rId205" Type="http://schemas.openxmlformats.org/officeDocument/2006/relationships/hyperlink" Target="ftp://ftp.sra.ebi.ac.uk/vol1/fastq/ERR830/ERR830292/ERR830292_2.fastq.gz" TargetMode="External"/><Relationship Id="rId204" Type="http://schemas.openxmlformats.org/officeDocument/2006/relationships/hyperlink" Target="ftp://ftp.sra.ebi.ac.uk/vol1/fastq/ERR830/ERR830292/ERR830292_1.fastq.gz" TargetMode="External"/><Relationship Id="rId203" Type="http://schemas.openxmlformats.org/officeDocument/2006/relationships/hyperlink" Target="https://www.ncbi.nlm.nih.gov/pmc/articles/PMC5690287/" TargetMode="External"/><Relationship Id="rId209" Type="http://schemas.openxmlformats.org/officeDocument/2006/relationships/hyperlink" Target="https://www.ncbi.nlm.nih.gov/pmc/articles/PMC5690287/" TargetMode="External"/><Relationship Id="rId208" Type="http://schemas.openxmlformats.org/officeDocument/2006/relationships/hyperlink" Target="ftp://ftp.sra.ebi.ac.uk/vol1/fastq/ERR830/ERR830291/ERR830291_2.fastq.gz" TargetMode="External"/><Relationship Id="rId207" Type="http://schemas.openxmlformats.org/officeDocument/2006/relationships/hyperlink" Target="ftp://ftp.sra.ebi.ac.uk/vol1/fastq/ERR830/ERR830291/ERR830291_1.fastq.gz" TargetMode="External"/><Relationship Id="rId202" Type="http://schemas.openxmlformats.org/officeDocument/2006/relationships/hyperlink" Target="ftp://ftp.sra.ebi.ac.uk/vol1/fastq/ERR830/ERR830293/ERR830293_2.fastq.gz" TargetMode="External"/><Relationship Id="rId201" Type="http://schemas.openxmlformats.org/officeDocument/2006/relationships/hyperlink" Target="ftp://ftp.sra.ebi.ac.uk/vol1/fastq/ERR830/ERR830293/ERR830293_1.fastq.gz" TargetMode="External"/><Relationship Id="rId200" Type="http://schemas.openxmlformats.org/officeDocument/2006/relationships/hyperlink" Target="https://www.ncbi.nlm.nih.gov/pmc/articles/PMC5690287/" TargetMode="External"/><Relationship Id="rId190" Type="http://schemas.openxmlformats.org/officeDocument/2006/relationships/hyperlink" Target="ftp://ftp.sra.ebi.ac.uk/vol1/fastq/ERR830/ERR830297/ERR830297_2.fastq.gz" TargetMode="External"/><Relationship Id="rId194" Type="http://schemas.openxmlformats.org/officeDocument/2006/relationships/hyperlink" Target="https://www.ncbi.nlm.nih.gov/pmc/articles/PMC5690287/" TargetMode="External"/><Relationship Id="rId193" Type="http://schemas.openxmlformats.org/officeDocument/2006/relationships/hyperlink" Target="ftp://ftp.sra.ebi.ac.uk/vol1/fastq/ERR830/ERR830296/ERR830296_2.fastq.gz" TargetMode="External"/><Relationship Id="rId192" Type="http://schemas.openxmlformats.org/officeDocument/2006/relationships/hyperlink" Target="ftp://ftp.sra.ebi.ac.uk/vol1/fastq/ERR830/ERR830296/ERR830296_1.fastq.gz" TargetMode="External"/><Relationship Id="rId191" Type="http://schemas.openxmlformats.org/officeDocument/2006/relationships/hyperlink" Target="https://www.ncbi.nlm.nih.gov/pmc/articles/PMC5690287/" TargetMode="External"/><Relationship Id="rId187" Type="http://schemas.openxmlformats.org/officeDocument/2006/relationships/hyperlink" Target="ftp://ftp.sra.ebi.ac.uk/vol1/fastq/ERR830/ERR830298/ERR830298_2.fastq.gz" TargetMode="External"/><Relationship Id="rId186" Type="http://schemas.openxmlformats.org/officeDocument/2006/relationships/hyperlink" Target="ftp://ftp.sra.ebi.ac.uk/vol1/fastq/ERR830/ERR830298/ERR830298_1.fastq.gz" TargetMode="External"/><Relationship Id="rId185" Type="http://schemas.openxmlformats.org/officeDocument/2006/relationships/hyperlink" Target="https://www.ncbi.nlm.nih.gov/pmc/articles/PMC5690287/" TargetMode="External"/><Relationship Id="rId184" Type="http://schemas.openxmlformats.org/officeDocument/2006/relationships/hyperlink" Target="ftp://ftp.sra.ebi.ac.uk/vol1/fastq/ERR830/ERR830299/ERR830299_2.fastq.gz" TargetMode="External"/><Relationship Id="rId189" Type="http://schemas.openxmlformats.org/officeDocument/2006/relationships/hyperlink" Target="ftp://ftp.sra.ebi.ac.uk/vol1/fastq/ERR830/ERR830297/ERR830297_1.fastq.gz" TargetMode="External"/><Relationship Id="rId188" Type="http://schemas.openxmlformats.org/officeDocument/2006/relationships/hyperlink" Target="https://www.ncbi.nlm.nih.gov/pmc/articles/PMC5690287/" TargetMode="External"/><Relationship Id="rId183" Type="http://schemas.openxmlformats.org/officeDocument/2006/relationships/hyperlink" Target="ftp://ftp.sra.ebi.ac.uk/vol1/fastq/ERR830/ERR830299/ERR830299_1.fastq.gz" TargetMode="External"/><Relationship Id="rId182" Type="http://schemas.openxmlformats.org/officeDocument/2006/relationships/hyperlink" Target="https://www.ncbi.nlm.nih.gov/pmc/articles/PMC5690287/" TargetMode="External"/><Relationship Id="rId181" Type="http://schemas.openxmlformats.org/officeDocument/2006/relationships/hyperlink" Target="ftp://ftp.sra.ebi.ac.uk/vol1/fastq/ERR830/ERR830300/ERR830300_2.fastq.gz" TargetMode="External"/><Relationship Id="rId180" Type="http://schemas.openxmlformats.org/officeDocument/2006/relationships/hyperlink" Target="ftp://ftp.sra.ebi.ac.uk/vol1/fastq/ERR830/ERR830300/ERR830300_1.fastq.gz" TargetMode="External"/><Relationship Id="rId176" Type="http://schemas.openxmlformats.org/officeDocument/2006/relationships/hyperlink" Target="https://www.ncbi.nlm.nih.gov/pmc/articles/PMC5690287/" TargetMode="External"/><Relationship Id="rId175" Type="http://schemas.openxmlformats.org/officeDocument/2006/relationships/hyperlink" Target="ftp://ftp.sra.ebi.ac.uk/vol1/fastq/ERR830/ERR830302/ERR830302_2.fastq.gz" TargetMode="External"/><Relationship Id="rId174" Type="http://schemas.openxmlformats.org/officeDocument/2006/relationships/hyperlink" Target="ftp://ftp.sra.ebi.ac.uk/vol1/fastq/ERR830/ERR830302/ERR830302_1.fastq.gz" TargetMode="External"/><Relationship Id="rId173" Type="http://schemas.openxmlformats.org/officeDocument/2006/relationships/hyperlink" Target="https://www.ncbi.nlm.nih.gov/pmc/articles/PMC5690287/" TargetMode="External"/><Relationship Id="rId179" Type="http://schemas.openxmlformats.org/officeDocument/2006/relationships/hyperlink" Target="https://www.ncbi.nlm.nih.gov/pmc/articles/PMC5690287/" TargetMode="External"/><Relationship Id="rId178" Type="http://schemas.openxmlformats.org/officeDocument/2006/relationships/hyperlink" Target="ftp://ftp.sra.ebi.ac.uk/vol1/fastq/ERR830/ERR830301/ERR830301_2.fastq.gz" TargetMode="External"/><Relationship Id="rId177" Type="http://schemas.openxmlformats.org/officeDocument/2006/relationships/hyperlink" Target="ftp://ftp.sra.ebi.ac.uk/vol1/fastq/ERR830/ERR830301/ERR830301_1.fastq.gz" TargetMode="External"/><Relationship Id="rId198" Type="http://schemas.openxmlformats.org/officeDocument/2006/relationships/hyperlink" Target="ftp://ftp.sra.ebi.ac.uk/vol1/fastq/ERR830/ERR830294/ERR830294_1.fastq.gz" TargetMode="External"/><Relationship Id="rId197" Type="http://schemas.openxmlformats.org/officeDocument/2006/relationships/hyperlink" Target="https://www.ncbi.nlm.nih.gov/pmc/articles/PMC5690287/" TargetMode="External"/><Relationship Id="rId196" Type="http://schemas.openxmlformats.org/officeDocument/2006/relationships/hyperlink" Target="ftp://ftp.sra.ebi.ac.uk/vol1/fastq/ERR830/ERR830295/ERR830295_2.fastq.gz" TargetMode="External"/><Relationship Id="rId195" Type="http://schemas.openxmlformats.org/officeDocument/2006/relationships/hyperlink" Target="ftp://ftp.sra.ebi.ac.uk/vol1/fastq/ERR830/ERR830295/ERR830295_1.fastq.gz" TargetMode="External"/><Relationship Id="rId199" Type="http://schemas.openxmlformats.org/officeDocument/2006/relationships/hyperlink" Target="ftp://ftp.sra.ebi.ac.uk/vol1/fastq/ERR830/ERR830294/ERR830294_2.fastq.gz" TargetMode="External"/><Relationship Id="rId150" Type="http://schemas.openxmlformats.org/officeDocument/2006/relationships/hyperlink" Target="ftp://ftp.sra.ebi.ac.uk/vol1/fastq/ERR830/ERR830310/ERR830310_1.fastq.gz" TargetMode="External"/><Relationship Id="rId149" Type="http://schemas.openxmlformats.org/officeDocument/2006/relationships/hyperlink" Target="https://www.ncbi.nlm.nih.gov/pmc/articles/PMC5690287/" TargetMode="External"/><Relationship Id="rId148" Type="http://schemas.openxmlformats.org/officeDocument/2006/relationships/hyperlink" Target="ftp://ftp.sra.ebi.ac.uk/vol1/fastq/ERR830/ERR830311/ERR830311_2.fastq.gz" TargetMode="External"/><Relationship Id="rId143" Type="http://schemas.openxmlformats.org/officeDocument/2006/relationships/hyperlink" Target="https://www.ncbi.nlm.nih.gov/pmc/articles/PMC5690287/" TargetMode="External"/><Relationship Id="rId142" Type="http://schemas.openxmlformats.org/officeDocument/2006/relationships/hyperlink" Target="ftp://ftp.sra.ebi.ac.uk/vol1/fastq/ERR830/ERR830313/ERR830313_2.fastq.gz" TargetMode="External"/><Relationship Id="rId141" Type="http://schemas.openxmlformats.org/officeDocument/2006/relationships/hyperlink" Target="ftp://ftp.sra.ebi.ac.uk/vol1/fastq/ERR830/ERR830313/ERR830313_1.fastq.gz" TargetMode="External"/><Relationship Id="rId140" Type="http://schemas.openxmlformats.org/officeDocument/2006/relationships/hyperlink" Target="https://www.ncbi.nlm.nih.gov/pmc/articles/PMC5690287/" TargetMode="External"/><Relationship Id="rId147" Type="http://schemas.openxmlformats.org/officeDocument/2006/relationships/hyperlink" Target="ftp://ftp.sra.ebi.ac.uk/vol1/fastq/ERR830/ERR830311/ERR830311_1.fastq.gz" TargetMode="External"/><Relationship Id="rId146" Type="http://schemas.openxmlformats.org/officeDocument/2006/relationships/hyperlink" Target="https://www.ncbi.nlm.nih.gov/pmc/articles/PMC5690287/" TargetMode="External"/><Relationship Id="rId145" Type="http://schemas.openxmlformats.org/officeDocument/2006/relationships/hyperlink" Target="ftp://ftp.sra.ebi.ac.uk/vol1/fastq/ERR830/ERR830312/ERR830312_2.fastq.gz" TargetMode="External"/><Relationship Id="rId144" Type="http://schemas.openxmlformats.org/officeDocument/2006/relationships/hyperlink" Target="ftp://ftp.sra.ebi.ac.uk/vol1/fastq/ERR830/ERR830312/ERR830312_1.fastq.gz" TargetMode="External"/><Relationship Id="rId139" Type="http://schemas.openxmlformats.org/officeDocument/2006/relationships/hyperlink" Target="ftp://ftp.sra.ebi.ac.uk/vol1/fastq/ERR830/ERR830314/ERR830314_2.fastq.gz" TargetMode="External"/><Relationship Id="rId138" Type="http://schemas.openxmlformats.org/officeDocument/2006/relationships/hyperlink" Target="ftp://ftp.sra.ebi.ac.uk/vol1/fastq/ERR830/ERR830314/ERR830314_1.fastq.gz" TargetMode="External"/><Relationship Id="rId137" Type="http://schemas.openxmlformats.org/officeDocument/2006/relationships/hyperlink" Target="https://www.ncbi.nlm.nih.gov/pmc/articles/PMC5690287/" TargetMode="External"/><Relationship Id="rId132" Type="http://schemas.openxmlformats.org/officeDocument/2006/relationships/hyperlink" Target="ftp://ftp.sra.ebi.ac.uk/vol1/fastq/ERR830/ERR830316/ERR830316_1.fastq.gz" TargetMode="External"/><Relationship Id="rId131" Type="http://schemas.openxmlformats.org/officeDocument/2006/relationships/hyperlink" Target="https://www.ncbi.nlm.nih.gov/pmc/articles/PMC5690287/" TargetMode="External"/><Relationship Id="rId130" Type="http://schemas.openxmlformats.org/officeDocument/2006/relationships/hyperlink" Target="ftp://ftp.sra.ebi.ac.uk/vol1/fastq/ERR830/ERR830317/ERR830317_2.fastq.gz" TargetMode="External"/><Relationship Id="rId136" Type="http://schemas.openxmlformats.org/officeDocument/2006/relationships/hyperlink" Target="ftp://ftp.sra.ebi.ac.uk/vol1/fastq/ERR830/ERR830315/ERR830315_2.fastq.gz" TargetMode="External"/><Relationship Id="rId135" Type="http://schemas.openxmlformats.org/officeDocument/2006/relationships/hyperlink" Target="ftp://ftp.sra.ebi.ac.uk/vol1/fastq/ERR830/ERR830315/ERR830315_1.fastq.gz" TargetMode="External"/><Relationship Id="rId134" Type="http://schemas.openxmlformats.org/officeDocument/2006/relationships/hyperlink" Target="https://www.ncbi.nlm.nih.gov/pmc/articles/PMC5690287/" TargetMode="External"/><Relationship Id="rId133" Type="http://schemas.openxmlformats.org/officeDocument/2006/relationships/hyperlink" Target="ftp://ftp.sra.ebi.ac.uk/vol1/fastq/ERR830/ERR830316/ERR830316_2.fastq.gz" TargetMode="External"/><Relationship Id="rId172" Type="http://schemas.openxmlformats.org/officeDocument/2006/relationships/hyperlink" Target="ftp://ftp.sra.ebi.ac.uk/vol1/fastq/ERR830/ERR830303/ERR830303_2.fastq.gz" TargetMode="External"/><Relationship Id="rId171" Type="http://schemas.openxmlformats.org/officeDocument/2006/relationships/hyperlink" Target="ftp://ftp.sra.ebi.ac.uk/vol1/fastq/ERR830/ERR830303/ERR830303_1.fastq.gz" TargetMode="External"/><Relationship Id="rId170" Type="http://schemas.openxmlformats.org/officeDocument/2006/relationships/hyperlink" Target="https://www.ncbi.nlm.nih.gov/pmc/articles/PMC5690287/" TargetMode="External"/><Relationship Id="rId165" Type="http://schemas.openxmlformats.org/officeDocument/2006/relationships/hyperlink" Target="ftp://ftp.sra.ebi.ac.uk/vol1/fastq/ERR830/ERR830305/ERR830305_1.fastq.gz" TargetMode="External"/><Relationship Id="rId164" Type="http://schemas.openxmlformats.org/officeDocument/2006/relationships/hyperlink" Target="https://www.ncbi.nlm.nih.gov/pmc/articles/PMC5690287/" TargetMode="External"/><Relationship Id="rId163" Type="http://schemas.openxmlformats.org/officeDocument/2006/relationships/hyperlink" Target="ftp://ftp.sra.ebi.ac.uk/vol1/fastq/ERR830/ERR830306/ERR830306_2.fastq.gz" TargetMode="External"/><Relationship Id="rId162" Type="http://schemas.openxmlformats.org/officeDocument/2006/relationships/hyperlink" Target="ftp://ftp.sra.ebi.ac.uk/vol1/fastq/ERR830/ERR830306/ERR830306_1.fastq.gz" TargetMode="External"/><Relationship Id="rId169" Type="http://schemas.openxmlformats.org/officeDocument/2006/relationships/hyperlink" Target="ftp://ftp.sra.ebi.ac.uk/vol1/fastq/ERR830/ERR830304/ERR830304_2.fastq.gz" TargetMode="External"/><Relationship Id="rId168" Type="http://schemas.openxmlformats.org/officeDocument/2006/relationships/hyperlink" Target="ftp://ftp.sra.ebi.ac.uk/vol1/fastq/ERR830/ERR830304/ERR830304_1.fastq.gz" TargetMode="External"/><Relationship Id="rId167" Type="http://schemas.openxmlformats.org/officeDocument/2006/relationships/hyperlink" Target="https://www.ncbi.nlm.nih.gov/pmc/articles/PMC5690287/" TargetMode="External"/><Relationship Id="rId166" Type="http://schemas.openxmlformats.org/officeDocument/2006/relationships/hyperlink" Target="ftp://ftp.sra.ebi.ac.uk/vol1/fastq/ERR830/ERR830305/ERR830305_2.fastq.gz" TargetMode="External"/><Relationship Id="rId161" Type="http://schemas.openxmlformats.org/officeDocument/2006/relationships/hyperlink" Target="https://www.ncbi.nlm.nih.gov/pmc/articles/PMC5690287/" TargetMode="External"/><Relationship Id="rId160" Type="http://schemas.openxmlformats.org/officeDocument/2006/relationships/hyperlink" Target="ftp://ftp.sra.ebi.ac.uk/vol1/fastq/ERR830/ERR830307/ERR830307_2.fastq.gz" TargetMode="External"/><Relationship Id="rId159" Type="http://schemas.openxmlformats.org/officeDocument/2006/relationships/hyperlink" Target="ftp://ftp.sra.ebi.ac.uk/vol1/fastq/ERR830/ERR830307/ERR830307_1.fastq.gz" TargetMode="External"/><Relationship Id="rId154" Type="http://schemas.openxmlformats.org/officeDocument/2006/relationships/hyperlink" Target="ftp://ftp.sra.ebi.ac.uk/vol1/fastq/ERR830/ERR830309/ERR830309_2.fastq.gz" TargetMode="External"/><Relationship Id="rId153" Type="http://schemas.openxmlformats.org/officeDocument/2006/relationships/hyperlink" Target="ftp://ftp.sra.ebi.ac.uk/vol1/fastq/ERR830/ERR830309/ERR830309_1.fastq.gz" TargetMode="External"/><Relationship Id="rId152" Type="http://schemas.openxmlformats.org/officeDocument/2006/relationships/hyperlink" Target="https://www.ncbi.nlm.nih.gov/pmc/articles/PMC5690287/" TargetMode="External"/><Relationship Id="rId151" Type="http://schemas.openxmlformats.org/officeDocument/2006/relationships/hyperlink" Target="ftp://ftp.sra.ebi.ac.uk/vol1/fastq/ERR830/ERR830310/ERR830310_2.fastq.gz" TargetMode="External"/><Relationship Id="rId158" Type="http://schemas.openxmlformats.org/officeDocument/2006/relationships/hyperlink" Target="https://www.ncbi.nlm.nih.gov/pmc/articles/PMC5690287/" TargetMode="External"/><Relationship Id="rId157" Type="http://schemas.openxmlformats.org/officeDocument/2006/relationships/hyperlink" Target="ftp://ftp.sra.ebi.ac.uk/vol1/fastq/ERR830/ERR830308/ERR830308_2.fastq.gz" TargetMode="External"/><Relationship Id="rId156" Type="http://schemas.openxmlformats.org/officeDocument/2006/relationships/hyperlink" Target="ftp://ftp.sra.ebi.ac.uk/vol1/fastq/ERR830/ERR830308/ERR830308_1.fastq.gz" TargetMode="External"/><Relationship Id="rId155" Type="http://schemas.openxmlformats.org/officeDocument/2006/relationships/hyperlink" Target="https://www.ncbi.nlm.nih.gov/pmc/articles/PMC5690287/" TargetMode="External"/><Relationship Id="rId107" Type="http://schemas.openxmlformats.org/officeDocument/2006/relationships/hyperlink" Target="ftp://ftp.sra.ebi.ac.uk/vol1/fastq/ERR144/004/ERR1442594/ERR1442594_2.fastq.gz" TargetMode="External"/><Relationship Id="rId106" Type="http://schemas.openxmlformats.org/officeDocument/2006/relationships/hyperlink" Target="ftp://ftp.sra.ebi.ac.uk/vol1/fastq/ERR144/004/ERR1442594/ERR1442594_1.fastq.gz" TargetMode="External"/><Relationship Id="rId105" Type="http://schemas.openxmlformats.org/officeDocument/2006/relationships/hyperlink" Target="https://www.ncbi.nlm.nih.gov/pmc/articles/PMC5690287/" TargetMode="External"/><Relationship Id="rId104" Type="http://schemas.openxmlformats.org/officeDocument/2006/relationships/hyperlink" Target="https://www.ncbi.nlm.nih.gov/bioproject/?term=PRJEB12982" TargetMode="External"/><Relationship Id="rId109" Type="http://schemas.openxmlformats.org/officeDocument/2006/relationships/hyperlink" Target="https://www.ncbi.nlm.nih.gov/pmc/articles/PMC5690287/" TargetMode="External"/><Relationship Id="rId108" Type="http://schemas.openxmlformats.org/officeDocument/2006/relationships/hyperlink" Target="https://www.ncbi.nlm.nih.gov/bioproject/?term=PRJEB12982" TargetMode="External"/><Relationship Id="rId103" Type="http://schemas.openxmlformats.org/officeDocument/2006/relationships/hyperlink" Target="ftp://ftp.sra.ebi.ac.uk/vol1/fastq/ERR144/005/ERR1442595/ERR1442595_2.fastq.gz" TargetMode="External"/><Relationship Id="rId102" Type="http://schemas.openxmlformats.org/officeDocument/2006/relationships/hyperlink" Target="ftp://ftp.sra.ebi.ac.uk/vol1/fastq/ERR144/005/ERR1442595/ERR1442595_1.fastq.gz" TargetMode="External"/><Relationship Id="rId101" Type="http://schemas.openxmlformats.org/officeDocument/2006/relationships/hyperlink" Target="https://www.ncbi.nlm.nih.gov/pmc/articles/PMC5690287/" TargetMode="External"/><Relationship Id="rId100" Type="http://schemas.openxmlformats.org/officeDocument/2006/relationships/hyperlink" Target="https://www.ncbi.nlm.nih.gov/bioproject/?term=PRJEB12982" TargetMode="External"/><Relationship Id="rId129" Type="http://schemas.openxmlformats.org/officeDocument/2006/relationships/hyperlink" Target="ftp://ftp.sra.ebi.ac.uk/vol1/fastq/ERR830/ERR830317/ERR830317_1.fastq.gz" TargetMode="External"/><Relationship Id="rId128" Type="http://schemas.openxmlformats.org/officeDocument/2006/relationships/hyperlink" Target="https://www.ncbi.nlm.nih.gov/pmc/articles/PMC5690287/" TargetMode="External"/><Relationship Id="rId127" Type="http://schemas.openxmlformats.org/officeDocument/2006/relationships/hyperlink" Target="ftp://ftp.sra.ebi.ac.uk/vol1/fastq/ERR830/ERR830318/ERR830318_2.fastq.gz" TargetMode="External"/><Relationship Id="rId126" Type="http://schemas.openxmlformats.org/officeDocument/2006/relationships/hyperlink" Target="ftp://ftp.sra.ebi.ac.uk/vol1/fastq/ERR830/ERR830318/ERR830318_1.fastq.gz" TargetMode="External"/><Relationship Id="rId121" Type="http://schemas.openxmlformats.org/officeDocument/2006/relationships/hyperlink" Target="https://www.ncbi.nlm.nih.gov/pmc/articles/PMC5690287/" TargetMode="External"/><Relationship Id="rId120" Type="http://schemas.openxmlformats.org/officeDocument/2006/relationships/hyperlink" Target="https://www.ncbi.nlm.nih.gov/bioproject/?term=PRJEB7244" TargetMode="External"/><Relationship Id="rId125" Type="http://schemas.openxmlformats.org/officeDocument/2006/relationships/hyperlink" Target="https://www.ncbi.nlm.nih.gov/pmc/articles/PMC5690287/" TargetMode="External"/><Relationship Id="rId124" Type="http://schemas.openxmlformats.org/officeDocument/2006/relationships/hyperlink" Target="https://www.ncbi.nlm.nih.gov/bioproject/?term=PRJEB7244" TargetMode="External"/><Relationship Id="rId123" Type="http://schemas.openxmlformats.org/officeDocument/2006/relationships/hyperlink" Target="ftp://ftp.sra.ebi.ac.uk/vol1/fastq/ERR830/ERR830319/ERR830319_2.fastq.gz" TargetMode="External"/><Relationship Id="rId122" Type="http://schemas.openxmlformats.org/officeDocument/2006/relationships/hyperlink" Target="ftp://ftp.sra.ebi.ac.uk/vol1/fastq/ERR830/ERR830319/ERR830319_1.fastq.gz" TargetMode="External"/><Relationship Id="rId118" Type="http://schemas.openxmlformats.org/officeDocument/2006/relationships/hyperlink" Target="ftp://ftp.sra.ebi.ac.uk/vol1/fastq/ERR144/001/ERR1442591/ERR1442591_1.fastq.gz" TargetMode="External"/><Relationship Id="rId117" Type="http://schemas.openxmlformats.org/officeDocument/2006/relationships/hyperlink" Target="https://www.ncbi.nlm.nih.gov/pmc/articles/PMC5690287/" TargetMode="External"/><Relationship Id="rId116" Type="http://schemas.openxmlformats.org/officeDocument/2006/relationships/hyperlink" Target="https://www.ncbi.nlm.nih.gov/bioproject/?term=PRJEB12982" TargetMode="External"/><Relationship Id="rId115" Type="http://schemas.openxmlformats.org/officeDocument/2006/relationships/hyperlink" Target="ftp://ftp.sra.ebi.ac.uk/vol1/fastq/ERR144/002/ERR1442592/ERR1442592_2.fastq.gz" TargetMode="External"/><Relationship Id="rId119" Type="http://schemas.openxmlformats.org/officeDocument/2006/relationships/hyperlink" Target="ftp://ftp.sra.ebi.ac.uk/vol1/fastq/ERR144/001/ERR1442591/ERR1442591_2.fastq.gz" TargetMode="External"/><Relationship Id="rId110" Type="http://schemas.openxmlformats.org/officeDocument/2006/relationships/hyperlink" Target="ftp://ftp.sra.ebi.ac.uk/vol1/fastq/ERR144/003/ERR1442593/ERR1442593_1.fastq.gz" TargetMode="External"/><Relationship Id="rId114" Type="http://schemas.openxmlformats.org/officeDocument/2006/relationships/hyperlink" Target="ftp://ftp.sra.ebi.ac.uk/vol1/fastq/ERR144/002/ERR1442592/ERR1442592_1.fastq.gz" TargetMode="External"/><Relationship Id="rId113" Type="http://schemas.openxmlformats.org/officeDocument/2006/relationships/hyperlink" Target="https://www.ncbi.nlm.nih.gov/pmc/articles/PMC5690287/" TargetMode="External"/><Relationship Id="rId112" Type="http://schemas.openxmlformats.org/officeDocument/2006/relationships/hyperlink" Target="https://www.ncbi.nlm.nih.gov/bioproject/?term=PRJEB12982" TargetMode="External"/><Relationship Id="rId111" Type="http://schemas.openxmlformats.org/officeDocument/2006/relationships/hyperlink" Target="ftp://ftp.sra.ebi.ac.uk/vol1/fastq/ERR144/003/ERR1442593/ERR1442593_2.fastq.gz" TargetMode="Externa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2.0"/>
    <col customWidth="1" min="2" max="2" width="14.14"/>
    <col customWidth="1" min="3" max="3" width="12.29"/>
    <col customWidth="1" min="4" max="4" width="15.86"/>
    <col customWidth="1" min="5" max="5" width="7.71"/>
    <col customWidth="1" min="6" max="6" width="11.86"/>
    <col customWidth="1" min="7" max="7" width="10.0"/>
    <col customWidth="1" min="8" max="8" width="81.43"/>
    <col customWidth="1" min="9" max="9" width="10.14"/>
    <col customWidth="1" min="10" max="11" width="12.29"/>
    <col customWidth="1" min="12" max="12" width="12.43"/>
    <col customWidth="1" min="13" max="13" width="16.43"/>
    <col customWidth="1" min="14" max="14" width="23.86"/>
    <col customWidth="1" min="15" max="15" width="13.14"/>
    <col customWidth="1" min="16" max="17" width="9.14"/>
    <col customWidth="1" min="18" max="18" width="9.86"/>
    <col customWidth="1" min="19" max="19" width="7.71"/>
    <col customWidth="1" min="20" max="20" width="50.57"/>
    <col customWidth="1" min="21" max="21" width="48.14"/>
    <col customWidth="1" min="22" max="22" width="31.0"/>
  </cols>
  <sheetData>
    <row r="1">
      <c r="A1" s="1" t="s">
        <v>0</v>
      </c>
      <c r="B1" s="1" t="s">
        <v>3</v>
      </c>
      <c r="C1" s="1" t="s">
        <v>4</v>
      </c>
      <c r="D1" s="1" t="s">
        <v>5</v>
      </c>
      <c r="E1" s="1" t="s">
        <v>6</v>
      </c>
      <c r="F1" s="1" t="s">
        <v>7</v>
      </c>
      <c r="G1" s="1" t="s">
        <v>8</v>
      </c>
      <c r="H1" s="1" t="s">
        <v>9</v>
      </c>
      <c r="I1" s="1" t="s">
        <v>10</v>
      </c>
      <c r="J1" s="1" t="s">
        <v>11</v>
      </c>
      <c r="K1" s="1" t="s">
        <v>12</v>
      </c>
      <c r="L1" s="1" t="s">
        <v>13</v>
      </c>
      <c r="M1" s="1" t="s">
        <v>14</v>
      </c>
      <c r="N1" s="1" t="s">
        <v>15</v>
      </c>
      <c r="O1" s="3" t="s">
        <v>16</v>
      </c>
      <c r="P1" s="3" t="s">
        <v>17</v>
      </c>
      <c r="Q1" s="3" t="s">
        <v>18</v>
      </c>
      <c r="R1" s="3" t="s">
        <v>19</v>
      </c>
      <c r="S1" s="3" t="s">
        <v>20</v>
      </c>
      <c r="T1" s="9" t="s">
        <v>21</v>
      </c>
      <c r="U1" s="9" t="s">
        <v>22</v>
      </c>
      <c r="V1" s="3" t="s">
        <v>23</v>
      </c>
      <c r="W1" s="10"/>
      <c r="X1" s="10"/>
      <c r="Y1" s="10"/>
      <c r="Z1" s="10"/>
      <c r="AA1" s="10"/>
      <c r="AB1" s="10"/>
    </row>
    <row r="2">
      <c r="A2" s="11" t="s">
        <v>24</v>
      </c>
      <c r="B2" s="11" t="s">
        <v>32</v>
      </c>
      <c r="C2" s="11" t="s">
        <v>33</v>
      </c>
      <c r="D2" s="11" t="s">
        <v>34</v>
      </c>
      <c r="E2" s="11" t="s">
        <v>31</v>
      </c>
      <c r="F2" s="15" t="s">
        <v>35</v>
      </c>
      <c r="G2" s="15" t="s">
        <v>39</v>
      </c>
      <c r="H2" s="11" t="s">
        <v>41</v>
      </c>
      <c r="I2" s="11">
        <v>3.0</v>
      </c>
      <c r="J2" s="20"/>
      <c r="K2" s="11" t="s">
        <v>44</v>
      </c>
      <c r="L2" s="11">
        <v>28.5</v>
      </c>
      <c r="M2" s="11" t="s">
        <v>51</v>
      </c>
      <c r="N2" s="11" t="s">
        <v>52</v>
      </c>
      <c r="O2" s="25"/>
      <c r="P2" s="26" t="s">
        <v>50</v>
      </c>
      <c r="Q2" s="26" t="s">
        <v>54</v>
      </c>
      <c r="R2" s="26" t="s">
        <v>50</v>
      </c>
      <c r="S2" s="26" t="s">
        <v>50</v>
      </c>
      <c r="T2" s="28"/>
      <c r="U2" s="28"/>
      <c r="V2" s="30" t="s">
        <v>58</v>
      </c>
    </row>
    <row r="3">
      <c r="A3" s="11"/>
      <c r="B3" s="11" t="s">
        <v>32</v>
      </c>
      <c r="C3" s="11" t="s">
        <v>61</v>
      </c>
      <c r="D3" s="11" t="s">
        <v>62</v>
      </c>
      <c r="E3" s="11" t="s">
        <v>31</v>
      </c>
      <c r="F3" s="15" t="s">
        <v>35</v>
      </c>
      <c r="G3" s="15" t="s">
        <v>39</v>
      </c>
      <c r="H3" s="11" t="s">
        <v>41</v>
      </c>
      <c r="I3" s="11">
        <v>3.0</v>
      </c>
      <c r="J3" s="20"/>
      <c r="K3" s="11" t="s">
        <v>44</v>
      </c>
      <c r="L3" s="11">
        <v>28.5</v>
      </c>
      <c r="M3" s="11" t="s">
        <v>51</v>
      </c>
      <c r="N3" s="11" t="s">
        <v>52</v>
      </c>
      <c r="O3" s="25"/>
      <c r="P3" s="26" t="s">
        <v>50</v>
      </c>
      <c r="Q3" s="26" t="s">
        <v>54</v>
      </c>
      <c r="R3" s="26" t="s">
        <v>50</v>
      </c>
      <c r="S3" s="26" t="s">
        <v>50</v>
      </c>
      <c r="T3" s="28"/>
      <c r="U3" s="28"/>
      <c r="V3" s="25"/>
    </row>
    <row r="4">
      <c r="A4" s="11"/>
      <c r="B4" s="11" t="s">
        <v>32</v>
      </c>
      <c r="C4" s="11" t="s">
        <v>66</v>
      </c>
      <c r="D4" s="11" t="s">
        <v>67</v>
      </c>
      <c r="E4" s="11" t="s">
        <v>31</v>
      </c>
      <c r="F4" s="15" t="s">
        <v>35</v>
      </c>
      <c r="G4" s="15" t="s">
        <v>39</v>
      </c>
      <c r="H4" s="11" t="s">
        <v>41</v>
      </c>
      <c r="I4" s="11">
        <v>3.0</v>
      </c>
      <c r="J4" s="20"/>
      <c r="K4" s="11" t="s">
        <v>44</v>
      </c>
      <c r="L4" s="11">
        <v>28.5</v>
      </c>
      <c r="M4" s="11" t="s">
        <v>51</v>
      </c>
      <c r="N4" s="11" t="s">
        <v>52</v>
      </c>
      <c r="O4" s="25"/>
      <c r="P4" s="26" t="s">
        <v>50</v>
      </c>
      <c r="Q4" s="26" t="s">
        <v>54</v>
      </c>
      <c r="R4" s="26" t="s">
        <v>50</v>
      </c>
      <c r="S4" s="26" t="s">
        <v>50</v>
      </c>
      <c r="T4" s="28"/>
      <c r="U4" s="28"/>
      <c r="V4" s="25"/>
    </row>
    <row r="5">
      <c r="A5" s="12" t="s">
        <v>24</v>
      </c>
      <c r="B5" s="12" t="s">
        <v>28</v>
      </c>
      <c r="C5" s="12" t="s">
        <v>71</v>
      </c>
      <c r="D5" s="12" t="s">
        <v>72</v>
      </c>
      <c r="E5" s="12" t="s">
        <v>31</v>
      </c>
      <c r="F5" s="16" t="s">
        <v>37</v>
      </c>
      <c r="G5" s="16" t="s">
        <v>42</v>
      </c>
      <c r="H5" s="12" t="s">
        <v>43</v>
      </c>
      <c r="I5" s="12">
        <v>2.0</v>
      </c>
      <c r="J5" s="18"/>
      <c r="K5" s="12" t="s">
        <v>44</v>
      </c>
      <c r="L5" s="12">
        <v>28.0</v>
      </c>
      <c r="M5" s="12" t="s">
        <v>45</v>
      </c>
      <c r="N5" s="12" t="s">
        <v>46</v>
      </c>
      <c r="O5" s="31"/>
      <c r="P5" s="33" t="s">
        <v>50</v>
      </c>
      <c r="Q5" s="33" t="s">
        <v>50</v>
      </c>
      <c r="R5" s="33" t="s">
        <v>50</v>
      </c>
      <c r="S5" s="33" t="s">
        <v>50</v>
      </c>
      <c r="T5" s="35"/>
      <c r="U5" s="35"/>
      <c r="V5" s="37" t="s">
        <v>82</v>
      </c>
    </row>
    <row r="6">
      <c r="A6" s="12"/>
      <c r="B6" s="12" t="s">
        <v>28</v>
      </c>
      <c r="C6" s="12" t="s">
        <v>87</v>
      </c>
      <c r="D6" s="12" t="s">
        <v>72</v>
      </c>
      <c r="E6" s="12" t="s">
        <v>31</v>
      </c>
      <c r="F6" s="16" t="s">
        <v>37</v>
      </c>
      <c r="G6" s="16" t="s">
        <v>42</v>
      </c>
      <c r="H6" s="12" t="s">
        <v>43</v>
      </c>
      <c r="I6" s="12">
        <v>2.0</v>
      </c>
      <c r="J6" s="18"/>
      <c r="K6" s="12" t="s">
        <v>44</v>
      </c>
      <c r="L6" s="12">
        <v>28.0</v>
      </c>
      <c r="M6" s="12" t="s">
        <v>45</v>
      </c>
      <c r="N6" s="12" t="s">
        <v>46</v>
      </c>
      <c r="O6" s="31"/>
      <c r="P6" s="33" t="s">
        <v>50</v>
      </c>
      <c r="Q6" s="33" t="s">
        <v>50</v>
      </c>
      <c r="R6" s="33" t="s">
        <v>50</v>
      </c>
      <c r="S6" s="33" t="s">
        <v>50</v>
      </c>
      <c r="T6" s="35"/>
      <c r="U6" s="35"/>
      <c r="V6" s="31"/>
    </row>
    <row r="7">
      <c r="A7" s="12"/>
      <c r="B7" s="12" t="s">
        <v>28</v>
      </c>
      <c r="C7" s="12" t="s">
        <v>93</v>
      </c>
      <c r="D7" s="12" t="s">
        <v>94</v>
      </c>
      <c r="E7" s="12" t="s">
        <v>31</v>
      </c>
      <c r="F7" s="16" t="s">
        <v>37</v>
      </c>
      <c r="G7" s="16" t="s">
        <v>42</v>
      </c>
      <c r="H7" s="12" t="s">
        <v>43</v>
      </c>
      <c r="I7" s="12">
        <v>2.0</v>
      </c>
      <c r="J7" s="18"/>
      <c r="K7" s="12" t="s">
        <v>44</v>
      </c>
      <c r="L7" s="12">
        <v>28.0</v>
      </c>
      <c r="M7" s="12" t="s">
        <v>45</v>
      </c>
      <c r="N7" s="12" t="s">
        <v>46</v>
      </c>
      <c r="O7" s="31"/>
      <c r="P7" s="33" t="s">
        <v>50</v>
      </c>
      <c r="Q7" s="33" t="s">
        <v>50</v>
      </c>
      <c r="R7" s="33" t="s">
        <v>50</v>
      </c>
      <c r="S7" s="33" t="s">
        <v>50</v>
      </c>
      <c r="T7" s="35"/>
      <c r="U7" s="35"/>
      <c r="V7" s="31"/>
    </row>
    <row r="8">
      <c r="A8" s="12"/>
      <c r="B8" s="12" t="s">
        <v>28</v>
      </c>
      <c r="C8" s="12" t="s">
        <v>95</v>
      </c>
      <c r="D8" s="12" t="s">
        <v>94</v>
      </c>
      <c r="E8" s="12" t="s">
        <v>31</v>
      </c>
      <c r="F8" s="16" t="s">
        <v>37</v>
      </c>
      <c r="G8" s="16" t="s">
        <v>42</v>
      </c>
      <c r="H8" s="12" t="s">
        <v>43</v>
      </c>
      <c r="I8" s="12">
        <v>2.0</v>
      </c>
      <c r="J8" s="18"/>
      <c r="K8" s="12" t="s">
        <v>44</v>
      </c>
      <c r="L8" s="12">
        <v>28.0</v>
      </c>
      <c r="M8" s="12" t="s">
        <v>45</v>
      </c>
      <c r="N8" s="12" t="s">
        <v>46</v>
      </c>
      <c r="O8" s="31"/>
      <c r="P8" s="33" t="s">
        <v>50</v>
      </c>
      <c r="Q8" s="33" t="s">
        <v>50</v>
      </c>
      <c r="R8" s="33" t="s">
        <v>50</v>
      </c>
      <c r="S8" s="33" t="s">
        <v>50</v>
      </c>
      <c r="T8" s="35"/>
      <c r="U8" s="35"/>
      <c r="V8" s="31"/>
    </row>
    <row r="9">
      <c r="A9" s="12"/>
      <c r="B9" s="12" t="s">
        <v>28</v>
      </c>
      <c r="C9" s="12" t="s">
        <v>100</v>
      </c>
      <c r="D9" s="12" t="s">
        <v>94</v>
      </c>
      <c r="E9" s="12" t="s">
        <v>31</v>
      </c>
      <c r="F9" s="16" t="s">
        <v>37</v>
      </c>
      <c r="G9" s="16" t="s">
        <v>42</v>
      </c>
      <c r="H9" s="12" t="s">
        <v>43</v>
      </c>
      <c r="I9" s="12">
        <v>2.0</v>
      </c>
      <c r="J9" s="18"/>
      <c r="K9" s="12" t="s">
        <v>44</v>
      </c>
      <c r="L9" s="12">
        <v>28.0</v>
      </c>
      <c r="M9" s="12" t="s">
        <v>45</v>
      </c>
      <c r="N9" s="12" t="s">
        <v>46</v>
      </c>
      <c r="O9" s="31"/>
      <c r="P9" s="33" t="s">
        <v>50</v>
      </c>
      <c r="Q9" s="33" t="s">
        <v>50</v>
      </c>
      <c r="R9" s="33" t="s">
        <v>50</v>
      </c>
      <c r="S9" s="33" t="s">
        <v>50</v>
      </c>
      <c r="T9" s="35"/>
      <c r="U9" s="35"/>
      <c r="V9" s="31"/>
    </row>
    <row r="10">
      <c r="A10" s="12"/>
      <c r="B10" s="12" t="s">
        <v>28</v>
      </c>
      <c r="C10" s="12" t="s">
        <v>105</v>
      </c>
      <c r="D10" s="12" t="s">
        <v>94</v>
      </c>
      <c r="E10" s="12" t="s">
        <v>31</v>
      </c>
      <c r="F10" s="16" t="s">
        <v>37</v>
      </c>
      <c r="G10" s="16" t="s">
        <v>42</v>
      </c>
      <c r="H10" s="12" t="s">
        <v>43</v>
      </c>
      <c r="I10" s="12">
        <v>2.0</v>
      </c>
      <c r="J10" s="18"/>
      <c r="K10" s="12" t="s">
        <v>44</v>
      </c>
      <c r="L10" s="12">
        <v>28.0</v>
      </c>
      <c r="M10" s="12" t="s">
        <v>45</v>
      </c>
      <c r="N10" s="12" t="s">
        <v>46</v>
      </c>
      <c r="O10" s="31"/>
      <c r="P10" s="33" t="s">
        <v>50</v>
      </c>
      <c r="Q10" s="33" t="s">
        <v>50</v>
      </c>
      <c r="R10" s="33" t="s">
        <v>50</v>
      </c>
      <c r="S10" s="33" t="s">
        <v>50</v>
      </c>
      <c r="T10" s="35"/>
      <c r="U10" s="35"/>
      <c r="V10" s="31"/>
    </row>
    <row r="11">
      <c r="A11" s="12"/>
      <c r="B11" s="12" t="s">
        <v>28</v>
      </c>
      <c r="C11" s="12" t="s">
        <v>29</v>
      </c>
      <c r="D11" s="14" t="s">
        <v>30</v>
      </c>
      <c r="E11" s="12" t="s">
        <v>31</v>
      </c>
      <c r="F11" s="16" t="s">
        <v>37</v>
      </c>
      <c r="G11" s="16" t="s">
        <v>42</v>
      </c>
      <c r="H11" s="12" t="s">
        <v>43</v>
      </c>
      <c r="I11" s="12">
        <v>2.0</v>
      </c>
      <c r="J11" s="18"/>
      <c r="K11" s="12" t="s">
        <v>44</v>
      </c>
      <c r="L11" s="12">
        <v>28.0</v>
      </c>
      <c r="M11" s="12" t="s">
        <v>45</v>
      </c>
      <c r="N11" s="12" t="s">
        <v>46</v>
      </c>
      <c r="O11" s="31"/>
      <c r="P11" s="33" t="s">
        <v>50</v>
      </c>
      <c r="Q11" s="33" t="s">
        <v>50</v>
      </c>
      <c r="R11" s="33" t="s">
        <v>50</v>
      </c>
      <c r="S11" s="33" t="s">
        <v>50</v>
      </c>
      <c r="T11" s="35"/>
      <c r="U11" s="35"/>
      <c r="V11" s="31"/>
    </row>
    <row r="12">
      <c r="A12" s="12"/>
      <c r="B12" s="12" t="s">
        <v>28</v>
      </c>
      <c r="C12" s="12" t="s">
        <v>53</v>
      </c>
      <c r="D12" s="14" t="s">
        <v>30</v>
      </c>
      <c r="E12" s="12" t="s">
        <v>31</v>
      </c>
      <c r="F12" s="16" t="s">
        <v>37</v>
      </c>
      <c r="G12" s="16" t="s">
        <v>42</v>
      </c>
      <c r="H12" s="12" t="s">
        <v>43</v>
      </c>
      <c r="I12" s="12">
        <v>2.0</v>
      </c>
      <c r="J12" s="18"/>
      <c r="K12" s="12" t="s">
        <v>44</v>
      </c>
      <c r="L12" s="12">
        <v>28.0</v>
      </c>
      <c r="M12" s="12" t="s">
        <v>45</v>
      </c>
      <c r="N12" s="12" t="s">
        <v>46</v>
      </c>
      <c r="O12" s="31"/>
      <c r="P12" s="33" t="s">
        <v>50</v>
      </c>
      <c r="Q12" s="33" t="s">
        <v>50</v>
      </c>
      <c r="R12" s="33" t="s">
        <v>50</v>
      </c>
      <c r="S12" s="33" t="s">
        <v>50</v>
      </c>
      <c r="T12" s="35"/>
      <c r="U12" s="35"/>
      <c r="V12" s="31"/>
    </row>
    <row r="13">
      <c r="A13" s="12"/>
      <c r="B13" s="12" t="s">
        <v>28</v>
      </c>
      <c r="C13" s="12" t="s">
        <v>55</v>
      </c>
      <c r="D13" s="14" t="s">
        <v>30</v>
      </c>
      <c r="E13" s="12" t="s">
        <v>31</v>
      </c>
      <c r="F13" s="16" t="s">
        <v>37</v>
      </c>
      <c r="G13" s="16" t="s">
        <v>42</v>
      </c>
      <c r="H13" s="12" t="s">
        <v>43</v>
      </c>
      <c r="I13" s="12">
        <v>2.0</v>
      </c>
      <c r="J13" s="18"/>
      <c r="K13" s="12" t="s">
        <v>44</v>
      </c>
      <c r="L13" s="12">
        <v>28.0</v>
      </c>
      <c r="M13" s="12" t="s">
        <v>45</v>
      </c>
      <c r="N13" s="12" t="s">
        <v>46</v>
      </c>
      <c r="O13" s="31"/>
      <c r="P13" s="33" t="s">
        <v>50</v>
      </c>
      <c r="Q13" s="33" t="s">
        <v>50</v>
      </c>
      <c r="R13" s="33" t="s">
        <v>50</v>
      </c>
      <c r="S13" s="33" t="s">
        <v>50</v>
      </c>
      <c r="T13" s="35"/>
      <c r="U13" s="35"/>
      <c r="V13" s="31"/>
    </row>
    <row r="14">
      <c r="A14" s="12"/>
      <c r="B14" s="12" t="s">
        <v>28</v>
      </c>
      <c r="C14" s="12" t="s">
        <v>57</v>
      </c>
      <c r="D14" s="14" t="s">
        <v>30</v>
      </c>
      <c r="E14" s="12" t="s">
        <v>31</v>
      </c>
      <c r="F14" s="16" t="s">
        <v>37</v>
      </c>
      <c r="G14" s="16" t="s">
        <v>42</v>
      </c>
      <c r="H14" s="12" t="s">
        <v>43</v>
      </c>
      <c r="I14" s="12">
        <v>2.0</v>
      </c>
      <c r="J14" s="18"/>
      <c r="K14" s="12" t="s">
        <v>44</v>
      </c>
      <c r="L14" s="12">
        <v>28.0</v>
      </c>
      <c r="M14" s="12" t="s">
        <v>45</v>
      </c>
      <c r="N14" s="12" t="s">
        <v>46</v>
      </c>
      <c r="O14" s="31"/>
      <c r="P14" s="33" t="s">
        <v>50</v>
      </c>
      <c r="Q14" s="33" t="s">
        <v>50</v>
      </c>
      <c r="R14" s="33" t="s">
        <v>50</v>
      </c>
      <c r="S14" s="33" t="s">
        <v>50</v>
      </c>
      <c r="T14" s="35"/>
      <c r="U14" s="35"/>
      <c r="V14" s="31"/>
    </row>
    <row r="15">
      <c r="A15" s="11" t="s">
        <v>24</v>
      </c>
      <c r="B15" s="11" t="s">
        <v>25</v>
      </c>
      <c r="C15" s="11" t="s">
        <v>26</v>
      </c>
      <c r="D15" s="13" t="s">
        <v>27</v>
      </c>
      <c r="E15" s="11" t="s">
        <v>31</v>
      </c>
      <c r="F15" s="15" t="s">
        <v>36</v>
      </c>
      <c r="G15" s="15" t="s">
        <v>38</v>
      </c>
      <c r="H15" s="17" t="s">
        <v>40</v>
      </c>
      <c r="I15" s="19">
        <v>8.0</v>
      </c>
      <c r="J15" s="20"/>
      <c r="K15" s="11" t="s">
        <v>47</v>
      </c>
      <c r="L15" s="11">
        <v>28.5</v>
      </c>
      <c r="M15" s="11" t="s">
        <v>48</v>
      </c>
      <c r="N15" s="11" t="s">
        <v>49</v>
      </c>
      <c r="O15" s="25"/>
      <c r="P15" s="26" t="s">
        <v>50</v>
      </c>
      <c r="Q15" s="26" t="s">
        <v>50</v>
      </c>
      <c r="R15" s="25"/>
      <c r="S15" s="26" t="s">
        <v>54</v>
      </c>
      <c r="T15" s="41" t="s">
        <v>56</v>
      </c>
      <c r="U15" s="28"/>
      <c r="V15" s="43" t="s">
        <v>130</v>
      </c>
    </row>
    <row r="16">
      <c r="A16" s="11"/>
      <c r="B16" s="11" t="s">
        <v>25</v>
      </c>
      <c r="C16" s="11" t="s">
        <v>59</v>
      </c>
      <c r="D16" s="13" t="s">
        <v>60</v>
      </c>
      <c r="E16" s="11" t="s">
        <v>31</v>
      </c>
      <c r="F16" s="15" t="s">
        <v>36</v>
      </c>
      <c r="G16" s="15" t="s">
        <v>38</v>
      </c>
      <c r="H16" s="17" t="s">
        <v>40</v>
      </c>
      <c r="I16" s="19">
        <v>8.0</v>
      </c>
      <c r="J16" s="20"/>
      <c r="K16" s="11" t="s">
        <v>47</v>
      </c>
      <c r="L16" s="11">
        <v>28.5</v>
      </c>
      <c r="M16" s="11" t="s">
        <v>48</v>
      </c>
      <c r="N16" s="11" t="s">
        <v>49</v>
      </c>
      <c r="O16" s="25"/>
      <c r="P16" s="26" t="s">
        <v>50</v>
      </c>
      <c r="Q16" s="26" t="s">
        <v>50</v>
      </c>
      <c r="R16" s="25"/>
      <c r="S16" s="26" t="s">
        <v>54</v>
      </c>
      <c r="T16" s="41" t="s">
        <v>63</v>
      </c>
      <c r="U16" s="28"/>
      <c r="V16" s="25"/>
    </row>
    <row r="17">
      <c r="A17" s="11"/>
      <c r="B17" s="11" t="s">
        <v>25</v>
      </c>
      <c r="C17" s="11" t="s">
        <v>64</v>
      </c>
      <c r="D17" s="13" t="s">
        <v>65</v>
      </c>
      <c r="E17" s="11" t="s">
        <v>31</v>
      </c>
      <c r="F17" s="15" t="s">
        <v>36</v>
      </c>
      <c r="G17" s="15" t="s">
        <v>38</v>
      </c>
      <c r="H17" s="17" t="s">
        <v>40</v>
      </c>
      <c r="I17" s="19">
        <v>8.0</v>
      </c>
      <c r="J17" s="20"/>
      <c r="K17" s="11" t="s">
        <v>47</v>
      </c>
      <c r="L17" s="11">
        <v>28.5</v>
      </c>
      <c r="M17" s="11" t="s">
        <v>48</v>
      </c>
      <c r="N17" s="11" t="s">
        <v>49</v>
      </c>
      <c r="O17" s="25"/>
      <c r="P17" s="26" t="s">
        <v>50</v>
      </c>
      <c r="Q17" s="26" t="s">
        <v>50</v>
      </c>
      <c r="R17" s="25"/>
      <c r="S17" s="26" t="s">
        <v>54</v>
      </c>
      <c r="T17" s="41" t="s">
        <v>68</v>
      </c>
      <c r="U17" s="28"/>
      <c r="V17" s="25"/>
    </row>
    <row r="18">
      <c r="A18" s="11"/>
      <c r="B18" s="11" t="s">
        <v>25</v>
      </c>
      <c r="C18" s="11" t="s">
        <v>69</v>
      </c>
      <c r="D18" s="13" t="s">
        <v>70</v>
      </c>
      <c r="E18" s="11" t="s">
        <v>31</v>
      </c>
      <c r="F18" s="15" t="s">
        <v>36</v>
      </c>
      <c r="G18" s="15" t="s">
        <v>38</v>
      </c>
      <c r="H18" s="17" t="s">
        <v>40</v>
      </c>
      <c r="I18" s="19">
        <v>8.0</v>
      </c>
      <c r="J18" s="20"/>
      <c r="K18" s="11" t="s">
        <v>47</v>
      </c>
      <c r="L18" s="11">
        <v>28.5</v>
      </c>
      <c r="M18" s="11" t="s">
        <v>48</v>
      </c>
      <c r="N18" s="11" t="s">
        <v>49</v>
      </c>
      <c r="O18" s="25"/>
      <c r="P18" s="26" t="s">
        <v>50</v>
      </c>
      <c r="Q18" s="26" t="s">
        <v>50</v>
      </c>
      <c r="R18" s="25"/>
      <c r="S18" s="26" t="s">
        <v>54</v>
      </c>
      <c r="T18" s="41" t="s">
        <v>73</v>
      </c>
      <c r="U18" s="28"/>
      <c r="V18" s="25"/>
    </row>
    <row r="19">
      <c r="A19" s="11"/>
      <c r="B19" s="11" t="s">
        <v>25</v>
      </c>
      <c r="C19" s="11" t="s">
        <v>149</v>
      </c>
      <c r="D19" s="11" t="s">
        <v>150</v>
      </c>
      <c r="E19" s="11" t="s">
        <v>31</v>
      </c>
      <c r="F19" s="15" t="s">
        <v>36</v>
      </c>
      <c r="G19" s="15" t="s">
        <v>38</v>
      </c>
      <c r="H19" s="17" t="s">
        <v>40</v>
      </c>
      <c r="I19" s="19">
        <v>8.0</v>
      </c>
      <c r="J19" s="20"/>
      <c r="K19" s="11" t="s">
        <v>47</v>
      </c>
      <c r="L19" s="11">
        <v>28.5</v>
      </c>
      <c r="M19" s="11" t="s">
        <v>48</v>
      </c>
      <c r="N19" s="11" t="s">
        <v>153</v>
      </c>
      <c r="O19" s="25"/>
      <c r="P19" s="26" t="s">
        <v>50</v>
      </c>
      <c r="Q19" s="26" t="s">
        <v>50</v>
      </c>
      <c r="R19" s="25"/>
      <c r="S19" s="26" t="s">
        <v>54</v>
      </c>
      <c r="T19" s="41" t="s">
        <v>155</v>
      </c>
      <c r="U19" s="28"/>
      <c r="V19" s="25"/>
    </row>
    <row r="20">
      <c r="A20" s="11"/>
      <c r="B20" s="11" t="s">
        <v>25</v>
      </c>
      <c r="C20" s="11" t="s">
        <v>159</v>
      </c>
      <c r="D20" s="11" t="s">
        <v>160</v>
      </c>
      <c r="E20" s="11" t="s">
        <v>31</v>
      </c>
      <c r="F20" s="15" t="s">
        <v>36</v>
      </c>
      <c r="G20" s="15" t="s">
        <v>38</v>
      </c>
      <c r="H20" s="17" t="s">
        <v>40</v>
      </c>
      <c r="I20" s="19">
        <v>8.0</v>
      </c>
      <c r="J20" s="20"/>
      <c r="K20" s="11" t="s">
        <v>47</v>
      </c>
      <c r="L20" s="11">
        <v>28.5</v>
      </c>
      <c r="M20" s="11" t="s">
        <v>48</v>
      </c>
      <c r="N20" s="11" t="s">
        <v>153</v>
      </c>
      <c r="O20" s="25"/>
      <c r="P20" s="26" t="s">
        <v>50</v>
      </c>
      <c r="Q20" s="26" t="s">
        <v>50</v>
      </c>
      <c r="R20" s="25"/>
      <c r="S20" s="26" t="s">
        <v>54</v>
      </c>
      <c r="T20" s="41" t="s">
        <v>167</v>
      </c>
      <c r="U20" s="28"/>
      <c r="V20" s="25"/>
    </row>
    <row r="21">
      <c r="A21" s="11"/>
      <c r="B21" s="11" t="s">
        <v>25</v>
      </c>
      <c r="C21" s="11" t="s">
        <v>168</v>
      </c>
      <c r="D21" s="11" t="s">
        <v>169</v>
      </c>
      <c r="E21" s="11" t="s">
        <v>31</v>
      </c>
      <c r="F21" s="15" t="s">
        <v>36</v>
      </c>
      <c r="G21" s="15" t="s">
        <v>38</v>
      </c>
      <c r="H21" s="17" t="s">
        <v>40</v>
      </c>
      <c r="I21" s="19">
        <v>8.0</v>
      </c>
      <c r="J21" s="20"/>
      <c r="K21" s="11" t="s">
        <v>47</v>
      </c>
      <c r="L21" s="11">
        <v>28.5</v>
      </c>
      <c r="M21" s="11" t="s">
        <v>48</v>
      </c>
      <c r="N21" s="11" t="s">
        <v>153</v>
      </c>
      <c r="O21" s="25"/>
      <c r="P21" s="26" t="s">
        <v>50</v>
      </c>
      <c r="Q21" s="26" t="s">
        <v>50</v>
      </c>
      <c r="R21" s="25"/>
      <c r="S21" s="26" t="s">
        <v>54</v>
      </c>
      <c r="T21" s="41" t="s">
        <v>172</v>
      </c>
      <c r="U21" s="28"/>
      <c r="V21" s="25"/>
    </row>
    <row r="22">
      <c r="A22" s="11"/>
      <c r="B22" s="11" t="s">
        <v>25</v>
      </c>
      <c r="C22" s="11" t="s">
        <v>176</v>
      </c>
      <c r="D22" s="11" t="s">
        <v>177</v>
      </c>
      <c r="E22" s="11" t="s">
        <v>31</v>
      </c>
      <c r="F22" s="15" t="s">
        <v>36</v>
      </c>
      <c r="G22" s="15" t="s">
        <v>38</v>
      </c>
      <c r="H22" s="17" t="s">
        <v>40</v>
      </c>
      <c r="I22" s="19">
        <v>8.0</v>
      </c>
      <c r="J22" s="20"/>
      <c r="K22" s="11" t="s">
        <v>47</v>
      </c>
      <c r="L22" s="11">
        <v>28.5</v>
      </c>
      <c r="M22" s="11" t="s">
        <v>48</v>
      </c>
      <c r="N22" s="11" t="s">
        <v>153</v>
      </c>
      <c r="O22" s="25"/>
      <c r="P22" s="26" t="s">
        <v>50</v>
      </c>
      <c r="Q22" s="26" t="s">
        <v>50</v>
      </c>
      <c r="R22" s="25"/>
      <c r="S22" s="26" t="s">
        <v>54</v>
      </c>
      <c r="T22" s="41" t="s">
        <v>179</v>
      </c>
      <c r="U22" s="28"/>
      <c r="V22" s="25"/>
    </row>
    <row r="23">
      <c r="A23" s="11"/>
      <c r="B23" s="11" t="s">
        <v>25</v>
      </c>
      <c r="C23" s="11" t="s">
        <v>181</v>
      </c>
      <c r="D23" s="11" t="s">
        <v>182</v>
      </c>
      <c r="E23" s="11" t="s">
        <v>31</v>
      </c>
      <c r="F23" s="15" t="s">
        <v>36</v>
      </c>
      <c r="G23" s="15" t="s">
        <v>38</v>
      </c>
      <c r="H23" s="17" t="s">
        <v>40</v>
      </c>
      <c r="I23" s="19">
        <v>8.0</v>
      </c>
      <c r="J23" s="20"/>
      <c r="K23" s="11" t="s">
        <v>47</v>
      </c>
      <c r="L23" s="11">
        <v>28.5</v>
      </c>
      <c r="M23" s="11" t="s">
        <v>48</v>
      </c>
      <c r="N23" s="11" t="s">
        <v>153</v>
      </c>
      <c r="O23" s="25"/>
      <c r="P23" s="26" t="s">
        <v>50</v>
      </c>
      <c r="Q23" s="26" t="s">
        <v>50</v>
      </c>
      <c r="R23" s="25"/>
      <c r="S23" s="26" t="s">
        <v>54</v>
      </c>
      <c r="T23" s="41" t="s">
        <v>186</v>
      </c>
      <c r="U23" s="28"/>
      <c r="V23" s="25"/>
    </row>
    <row r="24">
      <c r="A24" s="11"/>
      <c r="B24" s="11" t="s">
        <v>25</v>
      </c>
      <c r="C24" s="11" t="s">
        <v>188</v>
      </c>
      <c r="D24" s="11" t="s">
        <v>189</v>
      </c>
      <c r="E24" s="11" t="s">
        <v>31</v>
      </c>
      <c r="F24" s="15" t="s">
        <v>36</v>
      </c>
      <c r="G24" s="15" t="s">
        <v>38</v>
      </c>
      <c r="H24" s="17" t="s">
        <v>40</v>
      </c>
      <c r="I24" s="19">
        <v>8.0</v>
      </c>
      <c r="J24" s="20"/>
      <c r="K24" s="11" t="s">
        <v>47</v>
      </c>
      <c r="L24" s="11">
        <v>28.5</v>
      </c>
      <c r="M24" s="11" t="s">
        <v>48</v>
      </c>
      <c r="N24" s="11" t="s">
        <v>153</v>
      </c>
      <c r="O24" s="25"/>
      <c r="P24" s="26" t="s">
        <v>50</v>
      </c>
      <c r="Q24" s="26" t="s">
        <v>50</v>
      </c>
      <c r="R24" s="25"/>
      <c r="S24" s="26" t="s">
        <v>54</v>
      </c>
      <c r="T24" s="41" t="s">
        <v>186</v>
      </c>
      <c r="U24" s="28"/>
      <c r="V24" s="25"/>
    </row>
    <row r="25">
      <c r="A25" s="12" t="s">
        <v>24</v>
      </c>
      <c r="B25" s="12" t="s">
        <v>74</v>
      </c>
      <c r="C25" s="12" t="s">
        <v>191</v>
      </c>
      <c r="D25" s="12" t="s">
        <v>192</v>
      </c>
      <c r="E25" s="12" t="s">
        <v>31</v>
      </c>
      <c r="F25" s="16" t="s">
        <v>77</v>
      </c>
      <c r="G25" s="16" t="s">
        <v>78</v>
      </c>
      <c r="H25" s="32" t="s">
        <v>79</v>
      </c>
      <c r="I25" s="34">
        <v>5.0</v>
      </c>
      <c r="J25" s="12" t="s">
        <v>80</v>
      </c>
      <c r="K25" s="12" t="s">
        <v>47</v>
      </c>
      <c r="L25" s="12">
        <v>28.0</v>
      </c>
      <c r="M25" s="36" t="s">
        <v>81</v>
      </c>
      <c r="N25" s="12"/>
      <c r="O25" s="31"/>
      <c r="P25" s="33" t="s">
        <v>50</v>
      </c>
      <c r="Q25" s="33" t="s">
        <v>50</v>
      </c>
      <c r="R25" s="33"/>
      <c r="S25" s="33" t="s">
        <v>50</v>
      </c>
      <c r="T25" s="54" t="s">
        <v>195</v>
      </c>
      <c r="U25" s="54" t="s">
        <v>199</v>
      </c>
      <c r="V25" s="55" t="s">
        <v>200</v>
      </c>
    </row>
    <row r="26">
      <c r="A26" s="12"/>
      <c r="B26" s="12" t="s">
        <v>74</v>
      </c>
      <c r="C26" s="12" t="s">
        <v>201</v>
      </c>
      <c r="D26" s="12" t="s">
        <v>202</v>
      </c>
      <c r="E26" s="12" t="s">
        <v>31</v>
      </c>
      <c r="F26" s="16" t="s">
        <v>77</v>
      </c>
      <c r="G26" s="16" t="s">
        <v>78</v>
      </c>
      <c r="H26" s="32" t="s">
        <v>79</v>
      </c>
      <c r="I26" s="34">
        <v>5.0</v>
      </c>
      <c r="J26" s="12" t="s">
        <v>88</v>
      </c>
      <c r="K26" s="12" t="s">
        <v>47</v>
      </c>
      <c r="L26" s="12">
        <v>28.0</v>
      </c>
      <c r="M26" s="36" t="s">
        <v>81</v>
      </c>
      <c r="N26" s="12"/>
      <c r="O26" s="31"/>
      <c r="P26" s="33" t="s">
        <v>50</v>
      </c>
      <c r="Q26" s="33" t="s">
        <v>50</v>
      </c>
      <c r="R26" s="31"/>
      <c r="S26" s="33" t="s">
        <v>50</v>
      </c>
      <c r="T26" s="54" t="s">
        <v>206</v>
      </c>
      <c r="U26" s="54" t="s">
        <v>207</v>
      </c>
      <c r="V26" s="31"/>
    </row>
    <row r="27">
      <c r="A27" s="12"/>
      <c r="B27" s="12" t="s">
        <v>74</v>
      </c>
      <c r="C27" s="12" t="s">
        <v>75</v>
      </c>
      <c r="D27" s="14" t="s">
        <v>76</v>
      </c>
      <c r="E27" s="12" t="s">
        <v>31</v>
      </c>
      <c r="F27" s="16" t="s">
        <v>77</v>
      </c>
      <c r="G27" s="16" t="s">
        <v>78</v>
      </c>
      <c r="H27" s="32" t="s">
        <v>79</v>
      </c>
      <c r="I27" s="34">
        <v>5.0</v>
      </c>
      <c r="J27" s="12" t="s">
        <v>80</v>
      </c>
      <c r="K27" s="12" t="s">
        <v>47</v>
      </c>
      <c r="L27" s="12">
        <v>28.0</v>
      </c>
      <c r="M27" s="36" t="s">
        <v>81</v>
      </c>
      <c r="N27" s="12"/>
      <c r="O27" s="31"/>
      <c r="P27" s="33" t="s">
        <v>50</v>
      </c>
      <c r="Q27" s="33" t="s">
        <v>50</v>
      </c>
      <c r="R27" s="31"/>
      <c r="S27" s="33" t="s">
        <v>50</v>
      </c>
      <c r="T27" s="54" t="s">
        <v>83</v>
      </c>
      <c r="U27" s="54" t="s">
        <v>84</v>
      </c>
      <c r="V27" s="31"/>
    </row>
    <row r="28">
      <c r="A28" s="12"/>
      <c r="B28" s="12" t="s">
        <v>74</v>
      </c>
      <c r="C28" s="12" t="s">
        <v>85</v>
      </c>
      <c r="D28" s="14" t="s">
        <v>86</v>
      </c>
      <c r="E28" s="12" t="s">
        <v>31</v>
      </c>
      <c r="F28" s="16" t="s">
        <v>77</v>
      </c>
      <c r="G28" s="16" t="s">
        <v>78</v>
      </c>
      <c r="H28" s="32" t="s">
        <v>79</v>
      </c>
      <c r="I28" s="34">
        <v>5.0</v>
      </c>
      <c r="J28" s="12" t="s">
        <v>88</v>
      </c>
      <c r="K28" s="12" t="s">
        <v>47</v>
      </c>
      <c r="L28" s="12">
        <v>28.0</v>
      </c>
      <c r="M28" s="36" t="s">
        <v>81</v>
      </c>
      <c r="N28" s="12"/>
      <c r="O28" s="31"/>
      <c r="P28" s="33" t="s">
        <v>50</v>
      </c>
      <c r="Q28" s="33" t="s">
        <v>50</v>
      </c>
      <c r="R28" s="31"/>
      <c r="S28" s="33" t="s">
        <v>50</v>
      </c>
      <c r="T28" s="54" t="s">
        <v>89</v>
      </c>
      <c r="U28" s="54" t="s">
        <v>90</v>
      </c>
      <c r="V28" s="31"/>
    </row>
    <row r="29">
      <c r="A29" s="12"/>
      <c r="B29" s="12" t="s">
        <v>74</v>
      </c>
      <c r="C29" s="12" t="s">
        <v>216</v>
      </c>
      <c r="D29" s="12" t="s">
        <v>217</v>
      </c>
      <c r="E29" s="12" t="s">
        <v>31</v>
      </c>
      <c r="F29" s="16" t="s">
        <v>77</v>
      </c>
      <c r="G29" s="16" t="s">
        <v>78</v>
      </c>
      <c r="H29" s="32" t="s">
        <v>79</v>
      </c>
      <c r="I29" s="34">
        <v>5.0</v>
      </c>
      <c r="J29" s="12" t="s">
        <v>80</v>
      </c>
      <c r="K29" s="12" t="s">
        <v>47</v>
      </c>
      <c r="L29" s="12">
        <v>28.0</v>
      </c>
      <c r="M29" s="36" t="s">
        <v>81</v>
      </c>
      <c r="N29" s="12"/>
      <c r="O29" s="31"/>
      <c r="P29" s="33" t="s">
        <v>50</v>
      </c>
      <c r="Q29" s="33" t="s">
        <v>50</v>
      </c>
      <c r="R29" s="31"/>
      <c r="S29" s="33" t="s">
        <v>50</v>
      </c>
      <c r="T29" s="54" t="s">
        <v>220</v>
      </c>
      <c r="U29" s="54" t="s">
        <v>221</v>
      </c>
      <c r="V29" s="31"/>
    </row>
    <row r="30">
      <c r="A30" s="12"/>
      <c r="B30" s="12" t="s">
        <v>74</v>
      </c>
      <c r="C30" s="12" t="s">
        <v>222</v>
      </c>
      <c r="D30" s="12" t="s">
        <v>223</v>
      </c>
      <c r="E30" s="12" t="s">
        <v>31</v>
      </c>
      <c r="F30" s="16" t="s">
        <v>77</v>
      </c>
      <c r="G30" s="16" t="s">
        <v>78</v>
      </c>
      <c r="H30" s="32" t="s">
        <v>79</v>
      </c>
      <c r="I30" s="34">
        <v>5.0</v>
      </c>
      <c r="J30" s="12" t="s">
        <v>88</v>
      </c>
      <c r="K30" s="12" t="s">
        <v>47</v>
      </c>
      <c r="L30" s="12">
        <v>28.0</v>
      </c>
      <c r="M30" s="36" t="s">
        <v>81</v>
      </c>
      <c r="N30" s="12"/>
      <c r="O30" s="31"/>
      <c r="P30" s="33" t="s">
        <v>50</v>
      </c>
      <c r="Q30" s="33" t="s">
        <v>50</v>
      </c>
      <c r="R30" s="31"/>
      <c r="S30" s="33" t="s">
        <v>50</v>
      </c>
      <c r="T30" s="54" t="s">
        <v>227</v>
      </c>
      <c r="U30" s="54" t="s">
        <v>231</v>
      </c>
      <c r="V30" s="31"/>
    </row>
    <row r="31">
      <c r="A31" s="12"/>
      <c r="B31" s="12" t="s">
        <v>74</v>
      </c>
      <c r="C31" s="12" t="s">
        <v>233</v>
      </c>
      <c r="D31" s="12" t="s">
        <v>234</v>
      </c>
      <c r="E31" s="12" t="s">
        <v>31</v>
      </c>
      <c r="F31" s="16" t="s">
        <v>77</v>
      </c>
      <c r="G31" s="16" t="s">
        <v>78</v>
      </c>
      <c r="H31" s="32" t="s">
        <v>79</v>
      </c>
      <c r="I31" s="34">
        <v>5.0</v>
      </c>
      <c r="J31" s="12" t="s">
        <v>80</v>
      </c>
      <c r="K31" s="12" t="s">
        <v>47</v>
      </c>
      <c r="L31" s="12">
        <v>28.0</v>
      </c>
      <c r="M31" s="36" t="s">
        <v>81</v>
      </c>
      <c r="N31" s="12"/>
      <c r="O31" s="31"/>
      <c r="P31" s="33" t="s">
        <v>50</v>
      </c>
      <c r="Q31" s="33" t="s">
        <v>50</v>
      </c>
      <c r="R31" s="31"/>
      <c r="S31" s="33" t="s">
        <v>50</v>
      </c>
      <c r="T31" s="54" t="s">
        <v>242</v>
      </c>
      <c r="U31" s="54" t="s">
        <v>244</v>
      </c>
      <c r="V31" s="31"/>
    </row>
    <row r="32">
      <c r="A32" s="12"/>
      <c r="B32" s="12" t="s">
        <v>74</v>
      </c>
      <c r="C32" s="12" t="s">
        <v>245</v>
      </c>
      <c r="D32" s="12" t="s">
        <v>246</v>
      </c>
      <c r="E32" s="12" t="s">
        <v>31</v>
      </c>
      <c r="F32" s="16" t="s">
        <v>77</v>
      </c>
      <c r="G32" s="16" t="s">
        <v>78</v>
      </c>
      <c r="H32" s="32" t="s">
        <v>79</v>
      </c>
      <c r="I32" s="34">
        <v>5.0</v>
      </c>
      <c r="J32" s="12" t="s">
        <v>88</v>
      </c>
      <c r="K32" s="12" t="s">
        <v>47</v>
      </c>
      <c r="L32" s="12">
        <v>28.0</v>
      </c>
      <c r="M32" s="36" t="s">
        <v>81</v>
      </c>
      <c r="N32" s="12"/>
      <c r="O32" s="31"/>
      <c r="P32" s="33" t="s">
        <v>50</v>
      </c>
      <c r="Q32" s="33" t="s">
        <v>50</v>
      </c>
      <c r="R32" s="31"/>
      <c r="S32" s="33" t="s">
        <v>50</v>
      </c>
      <c r="T32" s="54" t="s">
        <v>248</v>
      </c>
      <c r="U32" s="54" t="s">
        <v>252</v>
      </c>
      <c r="V32" s="31"/>
    </row>
    <row r="33">
      <c r="A33" s="12"/>
      <c r="B33" s="12" t="s">
        <v>74</v>
      </c>
      <c r="C33" s="12" t="s">
        <v>254</v>
      </c>
      <c r="D33" s="12" t="s">
        <v>256</v>
      </c>
      <c r="E33" s="12" t="s">
        <v>31</v>
      </c>
      <c r="F33" s="16" t="s">
        <v>77</v>
      </c>
      <c r="G33" s="16" t="s">
        <v>78</v>
      </c>
      <c r="H33" s="32" t="s">
        <v>79</v>
      </c>
      <c r="I33" s="34">
        <v>5.0</v>
      </c>
      <c r="J33" s="12" t="s">
        <v>80</v>
      </c>
      <c r="K33" s="12" t="s">
        <v>47</v>
      </c>
      <c r="L33" s="12">
        <v>28.0</v>
      </c>
      <c r="M33" s="36" t="s">
        <v>81</v>
      </c>
      <c r="N33" s="12"/>
      <c r="O33" s="31"/>
      <c r="P33" s="33" t="s">
        <v>50</v>
      </c>
      <c r="Q33" s="33" t="s">
        <v>50</v>
      </c>
      <c r="R33" s="31"/>
      <c r="S33" s="33" t="s">
        <v>50</v>
      </c>
      <c r="T33" s="54" t="s">
        <v>261</v>
      </c>
      <c r="U33" s="54" t="s">
        <v>262</v>
      </c>
      <c r="V33" s="31"/>
    </row>
    <row r="34">
      <c r="A34" s="12"/>
      <c r="B34" s="12" t="s">
        <v>74</v>
      </c>
      <c r="C34" s="12" t="s">
        <v>263</v>
      </c>
      <c r="D34" s="12" t="s">
        <v>264</v>
      </c>
      <c r="E34" s="12" t="s">
        <v>31</v>
      </c>
      <c r="F34" s="16" t="s">
        <v>77</v>
      </c>
      <c r="G34" s="16" t="s">
        <v>78</v>
      </c>
      <c r="H34" s="32" t="s">
        <v>79</v>
      </c>
      <c r="I34" s="34">
        <v>5.0</v>
      </c>
      <c r="J34" s="12" t="s">
        <v>88</v>
      </c>
      <c r="K34" s="12" t="s">
        <v>47</v>
      </c>
      <c r="L34" s="12">
        <v>28.0</v>
      </c>
      <c r="M34" s="36" t="s">
        <v>81</v>
      </c>
      <c r="N34" s="12"/>
      <c r="O34" s="31"/>
      <c r="P34" s="33" t="s">
        <v>50</v>
      </c>
      <c r="Q34" s="33" t="s">
        <v>50</v>
      </c>
      <c r="R34" s="31"/>
      <c r="S34" s="33" t="s">
        <v>50</v>
      </c>
      <c r="T34" s="54" t="s">
        <v>265</v>
      </c>
      <c r="U34" s="54" t="s">
        <v>267</v>
      </c>
      <c r="V34" s="31"/>
    </row>
    <row r="35">
      <c r="A35" s="12"/>
      <c r="B35" s="12" t="s">
        <v>74</v>
      </c>
      <c r="C35" s="12" t="s">
        <v>268</v>
      </c>
      <c r="D35" s="12" t="s">
        <v>269</v>
      </c>
      <c r="E35" s="12" t="s">
        <v>31</v>
      </c>
      <c r="F35" s="16" t="s">
        <v>77</v>
      </c>
      <c r="G35" s="16" t="s">
        <v>78</v>
      </c>
      <c r="H35" s="32" t="s">
        <v>79</v>
      </c>
      <c r="I35" s="34">
        <v>5.0</v>
      </c>
      <c r="J35" s="12" t="s">
        <v>80</v>
      </c>
      <c r="K35" s="12" t="s">
        <v>47</v>
      </c>
      <c r="L35" s="12">
        <v>28.0</v>
      </c>
      <c r="M35" s="36" t="s">
        <v>81</v>
      </c>
      <c r="N35" s="12"/>
      <c r="O35" s="31"/>
      <c r="P35" s="33" t="s">
        <v>50</v>
      </c>
      <c r="Q35" s="33" t="s">
        <v>50</v>
      </c>
      <c r="R35" s="31"/>
      <c r="S35" s="33" t="s">
        <v>50</v>
      </c>
      <c r="T35" s="54" t="s">
        <v>270</v>
      </c>
      <c r="U35" s="54" t="s">
        <v>271</v>
      </c>
      <c r="V35" s="31"/>
    </row>
    <row r="36">
      <c r="A36" s="12"/>
      <c r="B36" s="12" t="s">
        <v>74</v>
      </c>
      <c r="C36" s="12" t="s">
        <v>272</v>
      </c>
      <c r="D36" s="12" t="s">
        <v>273</v>
      </c>
      <c r="E36" s="12" t="s">
        <v>31</v>
      </c>
      <c r="F36" s="16" t="s">
        <v>77</v>
      </c>
      <c r="G36" s="16" t="s">
        <v>78</v>
      </c>
      <c r="H36" s="32" t="s">
        <v>79</v>
      </c>
      <c r="I36" s="34">
        <v>5.0</v>
      </c>
      <c r="J36" s="12" t="s">
        <v>88</v>
      </c>
      <c r="K36" s="12" t="s">
        <v>47</v>
      </c>
      <c r="L36" s="12">
        <v>28.0</v>
      </c>
      <c r="M36" s="36" t="s">
        <v>81</v>
      </c>
      <c r="N36" s="12"/>
      <c r="O36" s="31"/>
      <c r="P36" s="33" t="s">
        <v>50</v>
      </c>
      <c r="Q36" s="33" t="s">
        <v>50</v>
      </c>
      <c r="R36" s="31"/>
      <c r="S36" s="33" t="s">
        <v>50</v>
      </c>
      <c r="T36" s="54" t="s">
        <v>274</v>
      </c>
      <c r="U36" s="54" t="s">
        <v>275</v>
      </c>
      <c r="V36" s="31"/>
    </row>
    <row r="37">
      <c r="A37" s="12"/>
      <c r="B37" s="12" t="s">
        <v>74</v>
      </c>
      <c r="C37" s="12" t="s">
        <v>276</v>
      </c>
      <c r="D37" s="12" t="s">
        <v>277</v>
      </c>
      <c r="E37" s="12" t="s">
        <v>31</v>
      </c>
      <c r="F37" s="16" t="s">
        <v>77</v>
      </c>
      <c r="G37" s="16" t="s">
        <v>78</v>
      </c>
      <c r="H37" s="32" t="s">
        <v>79</v>
      </c>
      <c r="I37" s="34">
        <v>5.0</v>
      </c>
      <c r="J37" s="12" t="s">
        <v>80</v>
      </c>
      <c r="K37" s="12" t="s">
        <v>47</v>
      </c>
      <c r="L37" s="12">
        <v>28.0</v>
      </c>
      <c r="M37" s="36" t="s">
        <v>81</v>
      </c>
      <c r="N37" s="12"/>
      <c r="O37" s="31"/>
      <c r="P37" s="33" t="s">
        <v>50</v>
      </c>
      <c r="Q37" s="33" t="s">
        <v>50</v>
      </c>
      <c r="R37" s="31"/>
      <c r="S37" s="33" t="s">
        <v>50</v>
      </c>
      <c r="T37" s="54" t="s">
        <v>279</v>
      </c>
      <c r="U37" s="54" t="s">
        <v>280</v>
      </c>
      <c r="V37" s="31"/>
    </row>
    <row r="38">
      <c r="A38" s="12"/>
      <c r="B38" s="12" t="s">
        <v>74</v>
      </c>
      <c r="C38" s="12" t="s">
        <v>281</v>
      </c>
      <c r="D38" s="12" t="s">
        <v>282</v>
      </c>
      <c r="E38" s="12" t="s">
        <v>31</v>
      </c>
      <c r="F38" s="16" t="s">
        <v>77</v>
      </c>
      <c r="G38" s="16" t="s">
        <v>78</v>
      </c>
      <c r="H38" s="32" t="s">
        <v>79</v>
      </c>
      <c r="I38" s="34">
        <v>5.0</v>
      </c>
      <c r="J38" s="12" t="s">
        <v>88</v>
      </c>
      <c r="K38" s="12" t="s">
        <v>47</v>
      </c>
      <c r="L38" s="12">
        <v>28.0</v>
      </c>
      <c r="M38" s="36" t="s">
        <v>81</v>
      </c>
      <c r="N38" s="12"/>
      <c r="O38" s="31"/>
      <c r="P38" s="33" t="s">
        <v>50</v>
      </c>
      <c r="Q38" s="33" t="s">
        <v>50</v>
      </c>
      <c r="R38" s="31"/>
      <c r="S38" s="33" t="s">
        <v>50</v>
      </c>
      <c r="T38" s="54" t="s">
        <v>286</v>
      </c>
      <c r="U38" s="54" t="s">
        <v>287</v>
      </c>
      <c r="V38" s="31"/>
    </row>
    <row r="39">
      <c r="A39" s="12"/>
      <c r="B39" s="12" t="s">
        <v>74</v>
      </c>
      <c r="C39" s="12" t="s">
        <v>91</v>
      </c>
      <c r="D39" s="14" t="s">
        <v>92</v>
      </c>
      <c r="E39" s="12" t="s">
        <v>31</v>
      </c>
      <c r="F39" s="16" t="s">
        <v>77</v>
      </c>
      <c r="G39" s="16" t="s">
        <v>78</v>
      </c>
      <c r="H39" s="32" t="s">
        <v>79</v>
      </c>
      <c r="I39" s="34">
        <v>5.0</v>
      </c>
      <c r="J39" s="12" t="s">
        <v>80</v>
      </c>
      <c r="K39" s="12" t="s">
        <v>47</v>
      </c>
      <c r="L39" s="12">
        <v>28.0</v>
      </c>
      <c r="M39" s="36" t="s">
        <v>81</v>
      </c>
      <c r="N39" s="12"/>
      <c r="O39" s="31"/>
      <c r="P39" s="33" t="s">
        <v>50</v>
      </c>
      <c r="Q39" s="33" t="s">
        <v>50</v>
      </c>
      <c r="R39" s="31"/>
      <c r="S39" s="33" t="s">
        <v>50</v>
      </c>
      <c r="T39" s="54" t="s">
        <v>96</v>
      </c>
      <c r="U39" s="54" t="s">
        <v>97</v>
      </c>
      <c r="V39" s="31"/>
    </row>
    <row r="40">
      <c r="A40" s="12"/>
      <c r="B40" s="12" t="s">
        <v>74</v>
      </c>
      <c r="C40" s="12" t="s">
        <v>98</v>
      </c>
      <c r="D40" s="14" t="s">
        <v>99</v>
      </c>
      <c r="E40" s="12" t="s">
        <v>31</v>
      </c>
      <c r="F40" s="16" t="s">
        <v>77</v>
      </c>
      <c r="G40" s="16" t="s">
        <v>78</v>
      </c>
      <c r="H40" s="32" t="s">
        <v>79</v>
      </c>
      <c r="I40" s="34">
        <v>5.0</v>
      </c>
      <c r="J40" s="12" t="s">
        <v>88</v>
      </c>
      <c r="K40" s="12" t="s">
        <v>47</v>
      </c>
      <c r="L40" s="12">
        <v>28.0</v>
      </c>
      <c r="M40" s="36" t="s">
        <v>81</v>
      </c>
      <c r="N40" s="12"/>
      <c r="O40" s="31"/>
      <c r="P40" s="33" t="s">
        <v>50</v>
      </c>
      <c r="Q40" s="33" t="s">
        <v>50</v>
      </c>
      <c r="R40" s="31"/>
      <c r="S40" s="33" t="s">
        <v>50</v>
      </c>
      <c r="T40" s="54" t="s">
        <v>101</v>
      </c>
      <c r="U40" s="54" t="s">
        <v>102</v>
      </c>
      <c r="V40" s="31"/>
    </row>
    <row r="41">
      <c r="A41" s="12"/>
      <c r="B41" s="12" t="s">
        <v>74</v>
      </c>
      <c r="C41" s="12" t="s">
        <v>103</v>
      </c>
      <c r="D41" s="14" t="s">
        <v>104</v>
      </c>
      <c r="E41" s="12" t="s">
        <v>31</v>
      </c>
      <c r="F41" s="16" t="s">
        <v>77</v>
      </c>
      <c r="G41" s="16" t="s">
        <v>78</v>
      </c>
      <c r="H41" s="32" t="s">
        <v>79</v>
      </c>
      <c r="I41" s="34">
        <v>5.0</v>
      </c>
      <c r="J41" s="12" t="s">
        <v>80</v>
      </c>
      <c r="K41" s="12" t="s">
        <v>47</v>
      </c>
      <c r="L41" s="12">
        <v>28.0</v>
      </c>
      <c r="M41" s="36" t="s">
        <v>81</v>
      </c>
      <c r="N41" s="12"/>
      <c r="O41" s="31"/>
      <c r="P41" s="33" t="s">
        <v>50</v>
      </c>
      <c r="Q41" s="33" t="s">
        <v>50</v>
      </c>
      <c r="R41" s="31"/>
      <c r="S41" s="33" t="s">
        <v>50</v>
      </c>
      <c r="T41" s="54" t="s">
        <v>106</v>
      </c>
      <c r="U41" s="54" t="s">
        <v>107</v>
      </c>
      <c r="V41" s="31"/>
    </row>
    <row r="42">
      <c r="A42" s="12"/>
      <c r="B42" s="12" t="s">
        <v>74</v>
      </c>
      <c r="C42" s="12" t="s">
        <v>297</v>
      </c>
      <c r="D42" s="12" t="s">
        <v>298</v>
      </c>
      <c r="E42" s="12" t="s">
        <v>31</v>
      </c>
      <c r="F42" s="16" t="s">
        <v>77</v>
      </c>
      <c r="G42" s="16" t="s">
        <v>78</v>
      </c>
      <c r="H42" s="32" t="s">
        <v>79</v>
      </c>
      <c r="I42" s="34">
        <v>5.0</v>
      </c>
      <c r="J42" s="12" t="s">
        <v>88</v>
      </c>
      <c r="K42" s="12" t="s">
        <v>47</v>
      </c>
      <c r="L42" s="12">
        <v>28.0</v>
      </c>
      <c r="M42" s="36" t="s">
        <v>81</v>
      </c>
      <c r="N42" s="12"/>
      <c r="O42" s="31"/>
      <c r="P42" s="33" t="s">
        <v>50</v>
      </c>
      <c r="Q42" s="33" t="s">
        <v>50</v>
      </c>
      <c r="R42" s="31"/>
      <c r="S42" s="33" t="s">
        <v>50</v>
      </c>
      <c r="T42" s="54" t="s">
        <v>302</v>
      </c>
      <c r="U42" s="54" t="s">
        <v>304</v>
      </c>
      <c r="V42" s="31"/>
    </row>
    <row r="43">
      <c r="A43" s="12"/>
      <c r="B43" s="12" t="s">
        <v>74</v>
      </c>
      <c r="C43" s="12" t="s">
        <v>308</v>
      </c>
      <c r="D43" s="12" t="s">
        <v>310</v>
      </c>
      <c r="E43" s="12" t="s">
        <v>31</v>
      </c>
      <c r="F43" s="16" t="s">
        <v>77</v>
      </c>
      <c r="G43" s="16" t="s">
        <v>78</v>
      </c>
      <c r="H43" s="32" t="s">
        <v>79</v>
      </c>
      <c r="I43" s="34">
        <v>5.0</v>
      </c>
      <c r="J43" s="12" t="s">
        <v>80</v>
      </c>
      <c r="K43" s="12" t="s">
        <v>47</v>
      </c>
      <c r="L43" s="12">
        <v>28.0</v>
      </c>
      <c r="M43" s="36" t="s">
        <v>81</v>
      </c>
      <c r="N43" s="12"/>
      <c r="O43" s="31"/>
      <c r="P43" s="33" t="s">
        <v>50</v>
      </c>
      <c r="Q43" s="33" t="s">
        <v>50</v>
      </c>
      <c r="R43" s="31"/>
      <c r="S43" s="33" t="s">
        <v>50</v>
      </c>
      <c r="T43" s="54" t="s">
        <v>314</v>
      </c>
      <c r="U43" s="54" t="s">
        <v>316</v>
      </c>
      <c r="V43" s="31"/>
    </row>
    <row r="44">
      <c r="A44" s="12"/>
      <c r="B44" s="12" t="s">
        <v>74</v>
      </c>
      <c r="C44" s="12" t="s">
        <v>317</v>
      </c>
      <c r="D44" s="12" t="s">
        <v>318</v>
      </c>
      <c r="E44" s="12" t="s">
        <v>31</v>
      </c>
      <c r="F44" s="16" t="s">
        <v>77</v>
      </c>
      <c r="G44" s="16" t="s">
        <v>78</v>
      </c>
      <c r="H44" s="32" t="s">
        <v>79</v>
      </c>
      <c r="I44" s="34">
        <v>5.0</v>
      </c>
      <c r="J44" s="12" t="s">
        <v>88</v>
      </c>
      <c r="K44" s="12" t="s">
        <v>47</v>
      </c>
      <c r="L44" s="12">
        <v>28.0</v>
      </c>
      <c r="M44" s="36" t="s">
        <v>81</v>
      </c>
      <c r="N44" s="12"/>
      <c r="O44" s="31"/>
      <c r="P44" s="33" t="s">
        <v>50</v>
      </c>
      <c r="Q44" s="33" t="s">
        <v>50</v>
      </c>
      <c r="R44" s="31"/>
      <c r="S44" s="33" t="s">
        <v>50</v>
      </c>
      <c r="T44" s="54" t="s">
        <v>320</v>
      </c>
      <c r="U44" s="54" t="s">
        <v>321</v>
      </c>
      <c r="V44" s="31"/>
    </row>
    <row r="45">
      <c r="A45" s="11" t="s">
        <v>24</v>
      </c>
      <c r="B45" s="11" t="s">
        <v>108</v>
      </c>
      <c r="C45" s="11" t="s">
        <v>323</v>
      </c>
      <c r="D45" s="11" t="s">
        <v>324</v>
      </c>
      <c r="E45" s="11" t="s">
        <v>31</v>
      </c>
      <c r="F45" s="15" t="s">
        <v>111</v>
      </c>
      <c r="G45" s="15" t="s">
        <v>112</v>
      </c>
      <c r="H45" s="17" t="s">
        <v>113</v>
      </c>
      <c r="I45" s="19">
        <v>4.0</v>
      </c>
      <c r="J45" s="20"/>
      <c r="K45" s="11" t="s">
        <v>44</v>
      </c>
      <c r="L45" s="11">
        <v>28.5</v>
      </c>
      <c r="M45" s="38" t="s">
        <v>114</v>
      </c>
      <c r="N45" s="11" t="s">
        <v>328</v>
      </c>
      <c r="O45" s="25"/>
      <c r="P45" s="26" t="s">
        <v>50</v>
      </c>
      <c r="Q45" s="26" t="s">
        <v>50</v>
      </c>
      <c r="R45" s="25"/>
      <c r="S45" s="26" t="s">
        <v>50</v>
      </c>
      <c r="T45" s="41" t="s">
        <v>329</v>
      </c>
      <c r="U45" s="41" t="s">
        <v>331</v>
      </c>
      <c r="V45" s="78" t="s">
        <v>333</v>
      </c>
    </row>
    <row r="46">
      <c r="A46" s="11"/>
      <c r="B46" s="11" t="s">
        <v>108</v>
      </c>
      <c r="C46" s="11" t="s">
        <v>347</v>
      </c>
      <c r="D46" s="11" t="s">
        <v>348</v>
      </c>
      <c r="E46" s="11" t="s">
        <v>31</v>
      </c>
      <c r="F46" s="15" t="s">
        <v>111</v>
      </c>
      <c r="G46" s="15" t="s">
        <v>112</v>
      </c>
      <c r="H46" s="17" t="s">
        <v>113</v>
      </c>
      <c r="I46" s="19">
        <v>4.0</v>
      </c>
      <c r="J46" s="20"/>
      <c r="K46" s="11" t="s">
        <v>44</v>
      </c>
      <c r="L46" s="11">
        <v>28.5</v>
      </c>
      <c r="M46" s="38" t="s">
        <v>114</v>
      </c>
      <c r="N46" s="11" t="s">
        <v>354</v>
      </c>
      <c r="O46" s="25"/>
      <c r="P46" s="26" t="s">
        <v>50</v>
      </c>
      <c r="Q46" s="26" t="s">
        <v>50</v>
      </c>
      <c r="R46" s="25"/>
      <c r="S46" s="26" t="s">
        <v>50</v>
      </c>
      <c r="T46" s="41" t="s">
        <v>355</v>
      </c>
      <c r="U46" s="41" t="s">
        <v>358</v>
      </c>
      <c r="V46" s="25"/>
    </row>
    <row r="47">
      <c r="A47" s="11"/>
      <c r="B47" s="11" t="s">
        <v>108</v>
      </c>
      <c r="C47" s="11" t="s">
        <v>362</v>
      </c>
      <c r="D47" s="11" t="s">
        <v>363</v>
      </c>
      <c r="E47" s="11" t="s">
        <v>31</v>
      </c>
      <c r="F47" s="15" t="s">
        <v>111</v>
      </c>
      <c r="G47" s="15" t="s">
        <v>112</v>
      </c>
      <c r="H47" s="17" t="s">
        <v>113</v>
      </c>
      <c r="I47" s="19">
        <v>4.0</v>
      </c>
      <c r="J47" s="20"/>
      <c r="K47" s="11" t="s">
        <v>44</v>
      </c>
      <c r="L47" s="11">
        <v>28.5</v>
      </c>
      <c r="M47" s="38" t="s">
        <v>114</v>
      </c>
      <c r="N47" s="11" t="s">
        <v>369</v>
      </c>
      <c r="O47" s="25"/>
      <c r="P47" s="26" t="s">
        <v>50</v>
      </c>
      <c r="Q47" s="26" t="s">
        <v>50</v>
      </c>
      <c r="R47" s="25"/>
      <c r="S47" s="26" t="s">
        <v>50</v>
      </c>
      <c r="T47" s="41" t="s">
        <v>370</v>
      </c>
      <c r="U47" s="41" t="s">
        <v>372</v>
      </c>
      <c r="V47" s="25"/>
    </row>
    <row r="48">
      <c r="A48" s="11"/>
      <c r="B48" s="11" t="s">
        <v>108</v>
      </c>
      <c r="C48" s="11" t="s">
        <v>109</v>
      </c>
      <c r="D48" s="13" t="s">
        <v>110</v>
      </c>
      <c r="E48" s="11" t="s">
        <v>31</v>
      </c>
      <c r="F48" s="15" t="s">
        <v>111</v>
      </c>
      <c r="G48" s="15" t="s">
        <v>112</v>
      </c>
      <c r="H48" s="17" t="s">
        <v>113</v>
      </c>
      <c r="I48" s="19">
        <v>4.0</v>
      </c>
      <c r="J48" s="20"/>
      <c r="K48" s="11" t="s">
        <v>44</v>
      </c>
      <c r="L48" s="11">
        <v>28.5</v>
      </c>
      <c r="M48" s="38" t="s">
        <v>114</v>
      </c>
      <c r="N48" s="11" t="s">
        <v>115</v>
      </c>
      <c r="O48" s="25"/>
      <c r="P48" s="26" t="s">
        <v>50</v>
      </c>
      <c r="Q48" s="26" t="s">
        <v>50</v>
      </c>
      <c r="R48" s="25"/>
      <c r="S48" s="26" t="s">
        <v>50</v>
      </c>
      <c r="T48" s="41" t="s">
        <v>116</v>
      </c>
      <c r="U48" s="41" t="s">
        <v>118</v>
      </c>
      <c r="V48" s="25"/>
    </row>
    <row r="49">
      <c r="A49" s="11"/>
      <c r="B49" s="11" t="s">
        <v>108</v>
      </c>
      <c r="C49" s="11" t="s">
        <v>119</v>
      </c>
      <c r="D49" s="13" t="s">
        <v>120</v>
      </c>
      <c r="E49" s="11" t="s">
        <v>31</v>
      </c>
      <c r="F49" s="15" t="s">
        <v>111</v>
      </c>
      <c r="G49" s="15" t="s">
        <v>112</v>
      </c>
      <c r="H49" s="17" t="s">
        <v>113</v>
      </c>
      <c r="I49" s="19">
        <v>4.0</v>
      </c>
      <c r="J49" s="20"/>
      <c r="K49" s="11" t="s">
        <v>44</v>
      </c>
      <c r="L49" s="11">
        <v>28.5</v>
      </c>
      <c r="M49" s="38" t="s">
        <v>114</v>
      </c>
      <c r="N49" s="11" t="s">
        <v>124</v>
      </c>
      <c r="O49" s="25"/>
      <c r="P49" s="26" t="s">
        <v>50</v>
      </c>
      <c r="Q49" s="26" t="s">
        <v>50</v>
      </c>
      <c r="R49" s="25"/>
      <c r="S49" s="26" t="s">
        <v>50</v>
      </c>
      <c r="T49" s="41" t="s">
        <v>125</v>
      </c>
      <c r="U49" s="41" t="s">
        <v>126</v>
      </c>
      <c r="V49" s="25"/>
    </row>
    <row r="50">
      <c r="A50" s="11"/>
      <c r="B50" s="11" t="s">
        <v>108</v>
      </c>
      <c r="C50" s="11" t="s">
        <v>127</v>
      </c>
      <c r="D50" s="13" t="s">
        <v>128</v>
      </c>
      <c r="E50" s="11" t="s">
        <v>31</v>
      </c>
      <c r="F50" s="15" t="s">
        <v>111</v>
      </c>
      <c r="G50" s="15" t="s">
        <v>112</v>
      </c>
      <c r="H50" s="17" t="s">
        <v>113</v>
      </c>
      <c r="I50" s="19">
        <v>4.0</v>
      </c>
      <c r="J50" s="20"/>
      <c r="K50" s="11" t="s">
        <v>44</v>
      </c>
      <c r="L50" s="11">
        <v>28.5</v>
      </c>
      <c r="M50" s="38" t="s">
        <v>114</v>
      </c>
      <c r="N50" s="11" t="s">
        <v>131</v>
      </c>
      <c r="O50" s="25"/>
      <c r="P50" s="26" t="s">
        <v>50</v>
      </c>
      <c r="Q50" s="26" t="s">
        <v>50</v>
      </c>
      <c r="R50" s="25"/>
      <c r="S50" s="26" t="s">
        <v>50</v>
      </c>
      <c r="T50" s="41" t="s">
        <v>132</v>
      </c>
      <c r="U50" s="41" t="s">
        <v>133</v>
      </c>
      <c r="V50" s="25"/>
    </row>
    <row r="51">
      <c r="A51" s="12" t="s">
        <v>24</v>
      </c>
      <c r="B51" s="12" t="s">
        <v>134</v>
      </c>
      <c r="C51" s="12" t="s">
        <v>389</v>
      </c>
      <c r="D51" s="12" t="s">
        <v>390</v>
      </c>
      <c r="E51" s="12" t="s">
        <v>31</v>
      </c>
      <c r="F51" s="16" t="s">
        <v>137</v>
      </c>
      <c r="G51" s="16" t="s">
        <v>139</v>
      </c>
      <c r="H51" s="32" t="s">
        <v>140</v>
      </c>
      <c r="I51" s="34">
        <v>4.0</v>
      </c>
      <c r="J51" s="18"/>
      <c r="K51" s="12" t="s">
        <v>44</v>
      </c>
      <c r="L51" s="12" t="s">
        <v>142</v>
      </c>
      <c r="M51" s="36" t="s">
        <v>143</v>
      </c>
      <c r="N51" s="45" t="s">
        <v>144</v>
      </c>
      <c r="O51" s="31"/>
      <c r="P51" s="33" t="s">
        <v>50</v>
      </c>
      <c r="Q51" s="33" t="s">
        <v>50</v>
      </c>
      <c r="R51" s="33" t="s">
        <v>50</v>
      </c>
      <c r="S51" s="33" t="s">
        <v>50</v>
      </c>
      <c r="T51" s="54" t="s">
        <v>393</v>
      </c>
      <c r="U51" s="54" t="s">
        <v>396</v>
      </c>
      <c r="V51" s="55" t="s">
        <v>397</v>
      </c>
    </row>
    <row r="52">
      <c r="A52" s="12"/>
      <c r="B52" s="12" t="s">
        <v>134</v>
      </c>
      <c r="C52" s="12" t="s">
        <v>398</v>
      </c>
      <c r="D52" s="12" t="s">
        <v>400</v>
      </c>
      <c r="E52" s="12" t="s">
        <v>31</v>
      </c>
      <c r="F52" s="16" t="s">
        <v>137</v>
      </c>
      <c r="G52" s="16" t="s">
        <v>139</v>
      </c>
      <c r="H52" s="32" t="s">
        <v>140</v>
      </c>
      <c r="I52" s="34">
        <v>4.0</v>
      </c>
      <c r="J52" s="18"/>
      <c r="K52" s="12" t="s">
        <v>44</v>
      </c>
      <c r="L52" s="12" t="s">
        <v>142</v>
      </c>
      <c r="M52" s="36" t="s">
        <v>143</v>
      </c>
      <c r="N52" s="45" t="s">
        <v>144</v>
      </c>
      <c r="O52" s="31"/>
      <c r="P52" s="33" t="s">
        <v>50</v>
      </c>
      <c r="Q52" s="33" t="s">
        <v>50</v>
      </c>
      <c r="R52" s="33" t="s">
        <v>50</v>
      </c>
      <c r="S52" s="33" t="s">
        <v>50</v>
      </c>
      <c r="T52" s="54" t="s">
        <v>405</v>
      </c>
      <c r="U52" s="54" t="s">
        <v>406</v>
      </c>
      <c r="V52" s="31"/>
    </row>
    <row r="53">
      <c r="A53" s="12"/>
      <c r="B53" s="12" t="s">
        <v>134</v>
      </c>
      <c r="C53" s="12" t="s">
        <v>135</v>
      </c>
      <c r="D53" s="14" t="s">
        <v>136</v>
      </c>
      <c r="E53" s="12" t="s">
        <v>31</v>
      </c>
      <c r="F53" s="16" t="s">
        <v>137</v>
      </c>
      <c r="G53" s="16" t="s">
        <v>139</v>
      </c>
      <c r="H53" s="32" t="s">
        <v>140</v>
      </c>
      <c r="I53" s="34">
        <v>4.0</v>
      </c>
      <c r="J53" s="18"/>
      <c r="K53" s="12" t="s">
        <v>44</v>
      </c>
      <c r="L53" s="12" t="s">
        <v>142</v>
      </c>
      <c r="M53" s="36" t="s">
        <v>143</v>
      </c>
      <c r="N53" s="45" t="s">
        <v>144</v>
      </c>
      <c r="O53" s="31"/>
      <c r="P53" s="33" t="s">
        <v>50</v>
      </c>
      <c r="Q53" s="33" t="s">
        <v>50</v>
      </c>
      <c r="R53" s="33" t="s">
        <v>50</v>
      </c>
      <c r="S53" s="33" t="s">
        <v>50</v>
      </c>
      <c r="T53" s="54" t="s">
        <v>145</v>
      </c>
      <c r="U53" s="54" t="s">
        <v>146</v>
      </c>
      <c r="V53" s="31"/>
    </row>
    <row r="54">
      <c r="A54" s="12"/>
      <c r="B54" s="12" t="s">
        <v>134</v>
      </c>
      <c r="C54" s="12" t="s">
        <v>147</v>
      </c>
      <c r="D54" s="14" t="s">
        <v>148</v>
      </c>
      <c r="E54" s="12" t="s">
        <v>31</v>
      </c>
      <c r="F54" s="16" t="s">
        <v>137</v>
      </c>
      <c r="G54" s="16" t="s">
        <v>139</v>
      </c>
      <c r="H54" s="32" t="s">
        <v>140</v>
      </c>
      <c r="I54" s="34">
        <v>4.0</v>
      </c>
      <c r="J54" s="18"/>
      <c r="K54" s="12" t="s">
        <v>44</v>
      </c>
      <c r="L54" s="12" t="s">
        <v>142</v>
      </c>
      <c r="M54" s="36" t="s">
        <v>143</v>
      </c>
      <c r="N54" s="45" t="s">
        <v>144</v>
      </c>
      <c r="O54" s="31"/>
      <c r="P54" s="33" t="s">
        <v>50</v>
      </c>
      <c r="Q54" s="33" t="s">
        <v>50</v>
      </c>
      <c r="R54" s="33" t="s">
        <v>50</v>
      </c>
      <c r="S54" s="33" t="s">
        <v>50</v>
      </c>
      <c r="T54" s="54" t="s">
        <v>151</v>
      </c>
      <c r="U54" s="54" t="s">
        <v>152</v>
      </c>
      <c r="V54" s="31"/>
    </row>
    <row r="55">
      <c r="A55" s="11" t="s">
        <v>24</v>
      </c>
      <c r="B55" s="11" t="s">
        <v>154</v>
      </c>
      <c r="C55" s="11" t="s">
        <v>156</v>
      </c>
      <c r="D55" s="13" t="s">
        <v>157</v>
      </c>
      <c r="E55" s="11" t="s">
        <v>31</v>
      </c>
      <c r="F55" s="15" t="s">
        <v>158</v>
      </c>
      <c r="G55" s="15" t="s">
        <v>161</v>
      </c>
      <c r="H55" s="17" t="s">
        <v>162</v>
      </c>
      <c r="I55" s="19">
        <v>7.0</v>
      </c>
      <c r="J55" s="20"/>
      <c r="K55" s="11"/>
      <c r="L55" s="11">
        <v>28.5</v>
      </c>
      <c r="M55" s="38" t="s">
        <v>163</v>
      </c>
      <c r="N55" s="11"/>
      <c r="O55" s="25"/>
      <c r="P55" s="26" t="s">
        <v>50</v>
      </c>
      <c r="Q55" s="26" t="s">
        <v>54</v>
      </c>
      <c r="R55" s="25"/>
      <c r="S55" s="26" t="s">
        <v>54</v>
      </c>
      <c r="T55" s="41" t="s">
        <v>164</v>
      </c>
      <c r="U55" s="28"/>
      <c r="V55" s="30" t="s">
        <v>429</v>
      </c>
    </row>
    <row r="56">
      <c r="A56" s="11"/>
      <c r="B56" s="11" t="s">
        <v>154</v>
      </c>
      <c r="C56" s="11" t="s">
        <v>165</v>
      </c>
      <c r="D56" s="13" t="s">
        <v>166</v>
      </c>
      <c r="E56" s="11" t="s">
        <v>31</v>
      </c>
      <c r="F56" s="15" t="s">
        <v>158</v>
      </c>
      <c r="G56" s="15" t="s">
        <v>161</v>
      </c>
      <c r="H56" s="17" t="s">
        <v>162</v>
      </c>
      <c r="I56" s="19">
        <f>72/24</f>
        <v>3</v>
      </c>
      <c r="J56" s="20"/>
      <c r="K56" s="11"/>
      <c r="L56" s="11">
        <v>28.5</v>
      </c>
      <c r="M56" s="38" t="s">
        <v>163</v>
      </c>
      <c r="N56" s="11"/>
      <c r="O56" s="25"/>
      <c r="P56" s="26" t="s">
        <v>50</v>
      </c>
      <c r="Q56" s="26" t="s">
        <v>54</v>
      </c>
      <c r="R56" s="25"/>
      <c r="S56" s="26" t="s">
        <v>54</v>
      </c>
      <c r="T56" s="41" t="s">
        <v>171</v>
      </c>
      <c r="U56" s="28"/>
      <c r="V56" s="25"/>
      <c r="W56" s="25"/>
    </row>
    <row r="57">
      <c r="A57" s="11"/>
      <c r="B57" s="11" t="s">
        <v>154</v>
      </c>
      <c r="C57" s="11" t="s">
        <v>173</v>
      </c>
      <c r="D57" s="13" t="s">
        <v>174</v>
      </c>
      <c r="E57" s="11" t="s">
        <v>31</v>
      </c>
      <c r="F57" s="15" t="s">
        <v>158</v>
      </c>
      <c r="G57" s="15" t="s">
        <v>161</v>
      </c>
      <c r="H57" s="17" t="s">
        <v>162</v>
      </c>
      <c r="I57" s="19">
        <f>60/24</f>
        <v>2.5</v>
      </c>
      <c r="J57" s="20"/>
      <c r="K57" s="11"/>
      <c r="L57" s="11">
        <v>28.5</v>
      </c>
      <c r="M57" s="38" t="s">
        <v>163</v>
      </c>
      <c r="N57" s="11"/>
      <c r="O57" s="25"/>
      <c r="P57" s="26" t="s">
        <v>50</v>
      </c>
      <c r="Q57" s="26" t="s">
        <v>54</v>
      </c>
      <c r="R57" s="25"/>
      <c r="S57" s="26" t="s">
        <v>54</v>
      </c>
      <c r="T57" s="41" t="s">
        <v>180</v>
      </c>
      <c r="U57" s="28"/>
      <c r="V57" s="25"/>
      <c r="W57" s="25"/>
    </row>
    <row r="58">
      <c r="A58" s="11"/>
      <c r="B58" s="11" t="s">
        <v>154</v>
      </c>
      <c r="C58" s="11" t="s">
        <v>183</v>
      </c>
      <c r="D58" s="13" t="s">
        <v>185</v>
      </c>
      <c r="E58" s="11" t="s">
        <v>31</v>
      </c>
      <c r="F58" s="15" t="s">
        <v>158</v>
      </c>
      <c r="G58" s="15" t="s">
        <v>161</v>
      </c>
      <c r="H58" s="17" t="s">
        <v>162</v>
      </c>
      <c r="I58" s="19">
        <f>48/24</f>
        <v>2</v>
      </c>
      <c r="J58" s="20"/>
      <c r="K58" s="11"/>
      <c r="L58" s="11">
        <v>28.5</v>
      </c>
      <c r="M58" s="38" t="s">
        <v>163</v>
      </c>
      <c r="N58" s="11"/>
      <c r="O58" s="25"/>
      <c r="P58" s="26" t="s">
        <v>50</v>
      </c>
      <c r="Q58" s="26" t="s">
        <v>54</v>
      </c>
      <c r="R58" s="25"/>
      <c r="S58" s="26" t="s">
        <v>54</v>
      </c>
      <c r="T58" s="41" t="s">
        <v>190</v>
      </c>
      <c r="U58" s="28"/>
      <c r="V58" s="25"/>
      <c r="W58" s="25"/>
    </row>
    <row r="59">
      <c r="A59" s="11"/>
      <c r="B59" s="11" t="s">
        <v>154</v>
      </c>
      <c r="C59" s="11" t="s">
        <v>193</v>
      </c>
      <c r="D59" s="13" t="s">
        <v>194</v>
      </c>
      <c r="E59" s="11" t="s">
        <v>31</v>
      </c>
      <c r="F59" s="15" t="s">
        <v>158</v>
      </c>
      <c r="G59" s="15" t="s">
        <v>161</v>
      </c>
      <c r="H59" s="17" t="s">
        <v>162</v>
      </c>
      <c r="I59" s="19">
        <f>36/24</f>
        <v>1.5</v>
      </c>
      <c r="J59" s="20"/>
      <c r="K59" s="11"/>
      <c r="L59" s="11">
        <v>28.5</v>
      </c>
      <c r="M59" s="38" t="s">
        <v>163</v>
      </c>
      <c r="N59" s="11"/>
      <c r="O59" s="25"/>
      <c r="P59" s="26" t="s">
        <v>50</v>
      </c>
      <c r="Q59" s="26" t="s">
        <v>54</v>
      </c>
      <c r="R59" s="25"/>
      <c r="S59" s="26" t="s">
        <v>54</v>
      </c>
      <c r="T59" s="41" t="s">
        <v>203</v>
      </c>
      <c r="U59" s="28"/>
      <c r="V59" s="25"/>
      <c r="W59" s="25"/>
    </row>
    <row r="60">
      <c r="A60" s="11"/>
      <c r="B60" s="11" t="s">
        <v>154</v>
      </c>
      <c r="C60" s="11" t="s">
        <v>208</v>
      </c>
      <c r="D60" s="13" t="s">
        <v>209</v>
      </c>
      <c r="E60" s="11" t="s">
        <v>31</v>
      </c>
      <c r="F60" s="15" t="s">
        <v>158</v>
      </c>
      <c r="G60" s="15" t="s">
        <v>161</v>
      </c>
      <c r="H60" s="17" t="s">
        <v>162</v>
      </c>
      <c r="I60" s="19" t="s">
        <v>211</v>
      </c>
      <c r="J60" s="20"/>
      <c r="K60" s="11"/>
      <c r="L60" s="11">
        <v>28.5</v>
      </c>
      <c r="M60" s="38" t="s">
        <v>163</v>
      </c>
      <c r="N60" s="11"/>
      <c r="O60" s="25"/>
      <c r="P60" s="26" t="s">
        <v>50</v>
      </c>
      <c r="Q60" s="26" t="s">
        <v>54</v>
      </c>
      <c r="R60" s="25"/>
      <c r="S60" s="26" t="s">
        <v>54</v>
      </c>
      <c r="T60" s="41" t="s">
        <v>212</v>
      </c>
      <c r="U60" s="28"/>
      <c r="V60" s="25"/>
      <c r="W60" s="25"/>
    </row>
    <row r="61">
      <c r="A61" s="11"/>
      <c r="B61" s="11" t="s">
        <v>154</v>
      </c>
      <c r="C61" s="11" t="s">
        <v>213</v>
      </c>
      <c r="D61" s="13" t="s">
        <v>214</v>
      </c>
      <c r="E61" s="11" t="s">
        <v>31</v>
      </c>
      <c r="F61" s="15" t="s">
        <v>158</v>
      </c>
      <c r="G61" s="15" t="s">
        <v>161</v>
      </c>
      <c r="H61" s="17" t="s">
        <v>162</v>
      </c>
      <c r="I61" s="19">
        <f>5.25/24</f>
        <v>0.21875</v>
      </c>
      <c r="J61" s="20"/>
      <c r="K61" s="11"/>
      <c r="L61" s="11">
        <v>28.5</v>
      </c>
      <c r="M61" s="38" t="s">
        <v>163</v>
      </c>
      <c r="N61" s="11"/>
      <c r="O61" s="25"/>
      <c r="P61" s="26" t="s">
        <v>50</v>
      </c>
      <c r="Q61" s="26" t="s">
        <v>54</v>
      </c>
      <c r="R61" s="25"/>
      <c r="S61" s="26" t="s">
        <v>54</v>
      </c>
      <c r="T61" s="41" t="s">
        <v>226</v>
      </c>
      <c r="U61" s="28"/>
      <c r="V61" s="25"/>
      <c r="W61" s="25"/>
    </row>
    <row r="62">
      <c r="A62" s="11"/>
      <c r="B62" s="11" t="s">
        <v>154</v>
      </c>
      <c r="C62" s="11" t="s">
        <v>230</v>
      </c>
      <c r="D62" s="13" t="s">
        <v>232</v>
      </c>
      <c r="E62" s="11" t="s">
        <v>31</v>
      </c>
      <c r="F62" s="15" t="s">
        <v>158</v>
      </c>
      <c r="G62" s="15" t="s">
        <v>161</v>
      </c>
      <c r="H62" s="17" t="s">
        <v>162</v>
      </c>
      <c r="I62" s="19" t="s">
        <v>235</v>
      </c>
      <c r="J62" s="20"/>
      <c r="K62" s="11"/>
      <c r="L62" s="11">
        <v>28.5</v>
      </c>
      <c r="M62" s="38" t="s">
        <v>163</v>
      </c>
      <c r="N62" s="11"/>
      <c r="O62" s="25"/>
      <c r="P62" s="26" t="s">
        <v>50</v>
      </c>
      <c r="Q62" s="26" t="s">
        <v>54</v>
      </c>
      <c r="R62" s="25"/>
      <c r="S62" s="26" t="s">
        <v>54</v>
      </c>
      <c r="T62" s="41" t="s">
        <v>239</v>
      </c>
      <c r="U62" s="28"/>
      <c r="V62" s="25"/>
      <c r="W62" s="25"/>
    </row>
    <row r="63">
      <c r="A63" s="11"/>
      <c r="B63" s="11" t="s">
        <v>154</v>
      </c>
      <c r="C63" s="11" t="s">
        <v>240</v>
      </c>
      <c r="D63" s="13" t="s">
        <v>241</v>
      </c>
      <c r="E63" s="11" t="s">
        <v>31</v>
      </c>
      <c r="F63" s="15" t="s">
        <v>158</v>
      </c>
      <c r="G63" s="15" t="s">
        <v>161</v>
      </c>
      <c r="H63" s="17" t="s">
        <v>162</v>
      </c>
      <c r="I63" s="19">
        <f>2/24</f>
        <v>0.08333333333</v>
      </c>
      <c r="J63" s="20"/>
      <c r="K63" s="11"/>
      <c r="L63" s="11">
        <v>28.5</v>
      </c>
      <c r="M63" s="38" t="s">
        <v>163</v>
      </c>
      <c r="N63" s="11"/>
      <c r="O63" s="25"/>
      <c r="P63" s="26" t="s">
        <v>50</v>
      </c>
      <c r="Q63" s="26" t="s">
        <v>54</v>
      </c>
      <c r="R63" s="25"/>
      <c r="S63" s="26" t="s">
        <v>54</v>
      </c>
      <c r="T63" s="41" t="s">
        <v>247</v>
      </c>
      <c r="U63" s="28"/>
      <c r="V63" s="25"/>
      <c r="W63" s="25"/>
    </row>
    <row r="64" ht="15.0" customHeight="1">
      <c r="A64" s="12" t="s">
        <v>24</v>
      </c>
      <c r="B64" s="12" t="s">
        <v>249</v>
      </c>
      <c r="C64" s="12" t="s">
        <v>529</v>
      </c>
      <c r="D64" s="12" t="s">
        <v>531</v>
      </c>
      <c r="E64" s="12" t="s">
        <v>31</v>
      </c>
      <c r="F64" s="16" t="s">
        <v>253</v>
      </c>
      <c r="G64" s="16" t="s">
        <v>255</v>
      </c>
      <c r="H64" s="32" t="s">
        <v>257</v>
      </c>
      <c r="I64" s="34">
        <v>6.0</v>
      </c>
      <c r="J64" s="18"/>
      <c r="K64" s="12" t="s">
        <v>44</v>
      </c>
      <c r="L64" s="12">
        <v>28.5</v>
      </c>
      <c r="M64" s="36" t="s">
        <v>258</v>
      </c>
      <c r="N64" s="12" t="s">
        <v>536</v>
      </c>
      <c r="O64" s="31"/>
      <c r="P64" s="33" t="s">
        <v>54</v>
      </c>
      <c r="Q64" s="31"/>
      <c r="R64" s="33" t="s">
        <v>50</v>
      </c>
      <c r="S64" s="33" t="s">
        <v>50</v>
      </c>
      <c r="T64" s="54" t="s">
        <v>537</v>
      </c>
      <c r="U64" s="54" t="s">
        <v>538</v>
      </c>
      <c r="V64" s="31"/>
    </row>
    <row r="65" ht="15.0" customHeight="1">
      <c r="A65" s="12"/>
      <c r="B65" s="12" t="s">
        <v>249</v>
      </c>
      <c r="C65" s="12" t="s">
        <v>540</v>
      </c>
      <c r="D65" s="12" t="s">
        <v>541</v>
      </c>
      <c r="E65" s="12" t="s">
        <v>31</v>
      </c>
      <c r="F65" s="16" t="s">
        <v>253</v>
      </c>
      <c r="G65" s="16" t="s">
        <v>255</v>
      </c>
      <c r="H65" s="32" t="s">
        <v>257</v>
      </c>
      <c r="I65" s="34">
        <v>6.0</v>
      </c>
      <c r="J65" s="18"/>
      <c r="K65" s="12" t="s">
        <v>44</v>
      </c>
      <c r="L65" s="12">
        <v>28.5</v>
      </c>
      <c r="M65" s="36" t="s">
        <v>258</v>
      </c>
      <c r="N65" s="12" t="s">
        <v>536</v>
      </c>
      <c r="O65" s="31"/>
      <c r="P65" s="33" t="s">
        <v>54</v>
      </c>
      <c r="Q65" s="31"/>
      <c r="R65" s="33" t="s">
        <v>50</v>
      </c>
      <c r="S65" s="33" t="s">
        <v>50</v>
      </c>
      <c r="T65" s="54" t="s">
        <v>547</v>
      </c>
      <c r="U65" s="54" t="s">
        <v>548</v>
      </c>
      <c r="V65" s="31"/>
    </row>
    <row r="66" ht="15.0" customHeight="1">
      <c r="A66" s="12"/>
      <c r="B66" s="12" t="s">
        <v>249</v>
      </c>
      <c r="C66" s="12" t="s">
        <v>250</v>
      </c>
      <c r="D66" s="14" t="s">
        <v>251</v>
      </c>
      <c r="E66" s="12" t="s">
        <v>31</v>
      </c>
      <c r="F66" s="16" t="s">
        <v>253</v>
      </c>
      <c r="G66" s="16" t="s">
        <v>255</v>
      </c>
      <c r="H66" s="32" t="s">
        <v>257</v>
      </c>
      <c r="I66" s="34">
        <v>6.0</v>
      </c>
      <c r="J66" s="18"/>
      <c r="K66" s="12" t="s">
        <v>44</v>
      </c>
      <c r="L66" s="12">
        <v>28.5</v>
      </c>
      <c r="M66" s="36" t="s">
        <v>258</v>
      </c>
      <c r="N66" s="12" t="s">
        <v>49</v>
      </c>
      <c r="O66" s="31"/>
      <c r="P66" s="33" t="s">
        <v>54</v>
      </c>
      <c r="Q66" s="31"/>
      <c r="R66" s="33" t="s">
        <v>50</v>
      </c>
      <c r="S66" s="33" t="s">
        <v>50</v>
      </c>
      <c r="T66" s="54" t="s">
        <v>259</v>
      </c>
      <c r="U66" s="54" t="s">
        <v>260</v>
      </c>
      <c r="V66" s="31"/>
    </row>
    <row r="67">
      <c r="A67" s="39" t="s">
        <v>117</v>
      </c>
      <c r="B67" s="39" t="s">
        <v>121</v>
      </c>
      <c r="C67" s="39" t="s">
        <v>122</v>
      </c>
      <c r="D67" s="40" t="s">
        <v>123</v>
      </c>
      <c r="E67" s="39" t="s">
        <v>31</v>
      </c>
      <c r="F67" s="42" t="s">
        <v>129</v>
      </c>
      <c r="G67" s="42" t="s">
        <v>138</v>
      </c>
      <c r="H67" s="44" t="s">
        <v>141</v>
      </c>
      <c r="I67" s="47">
        <f t="shared" ref="I67:I73" si="1">13/24</f>
        <v>0.5416666667</v>
      </c>
      <c r="J67" s="48"/>
      <c r="K67" s="39" t="s">
        <v>266</v>
      </c>
      <c r="L67" s="39">
        <v>28.5</v>
      </c>
      <c r="M67" s="49" t="s">
        <v>170</v>
      </c>
      <c r="N67" s="39" t="s">
        <v>175</v>
      </c>
      <c r="O67" s="123"/>
      <c r="P67" s="125" t="s">
        <v>54</v>
      </c>
      <c r="Q67" s="123"/>
      <c r="R67" s="123"/>
      <c r="S67" s="125" t="s">
        <v>54</v>
      </c>
      <c r="T67" s="127" t="s">
        <v>178</v>
      </c>
      <c r="U67" s="129"/>
      <c r="V67" s="123"/>
    </row>
    <row r="68">
      <c r="A68" s="48"/>
      <c r="B68" s="51" t="s">
        <v>121</v>
      </c>
      <c r="C68" s="52" t="s">
        <v>184</v>
      </c>
      <c r="D68" s="53" t="s">
        <v>187</v>
      </c>
      <c r="E68" s="39" t="s">
        <v>31</v>
      </c>
      <c r="F68" s="42" t="s">
        <v>129</v>
      </c>
      <c r="G68" s="42" t="s">
        <v>138</v>
      </c>
      <c r="H68" s="44" t="s">
        <v>141</v>
      </c>
      <c r="I68" s="47">
        <f t="shared" si="1"/>
        <v>0.5416666667</v>
      </c>
      <c r="J68" s="48"/>
      <c r="K68" s="39" t="s">
        <v>266</v>
      </c>
      <c r="L68" s="39">
        <v>28.5</v>
      </c>
      <c r="M68" s="49" t="s">
        <v>170</v>
      </c>
      <c r="N68" s="39" t="s">
        <v>175</v>
      </c>
      <c r="O68" s="123"/>
      <c r="P68" s="125" t="s">
        <v>54</v>
      </c>
      <c r="Q68" s="123"/>
      <c r="R68" s="123"/>
      <c r="S68" s="125" t="s">
        <v>54</v>
      </c>
      <c r="T68" s="127" t="s">
        <v>196</v>
      </c>
      <c r="U68" s="129"/>
      <c r="V68" s="123"/>
    </row>
    <row r="69">
      <c r="A69" s="48"/>
      <c r="B69" s="51" t="s">
        <v>121</v>
      </c>
      <c r="C69" s="52" t="s">
        <v>197</v>
      </c>
      <c r="D69" s="53" t="s">
        <v>198</v>
      </c>
      <c r="E69" s="39" t="s">
        <v>31</v>
      </c>
      <c r="F69" s="42" t="s">
        <v>129</v>
      </c>
      <c r="G69" s="42" t="s">
        <v>138</v>
      </c>
      <c r="H69" s="44" t="s">
        <v>141</v>
      </c>
      <c r="I69" s="47">
        <f t="shared" si="1"/>
        <v>0.5416666667</v>
      </c>
      <c r="J69" s="48"/>
      <c r="K69" s="39" t="s">
        <v>266</v>
      </c>
      <c r="L69" s="39">
        <v>28.5</v>
      </c>
      <c r="M69" s="49" t="s">
        <v>170</v>
      </c>
      <c r="N69" s="39" t="s">
        <v>175</v>
      </c>
      <c r="O69" s="123"/>
      <c r="P69" s="125" t="s">
        <v>54</v>
      </c>
      <c r="Q69" s="123"/>
      <c r="R69" s="123"/>
      <c r="S69" s="125" t="s">
        <v>54</v>
      </c>
      <c r="T69" s="127" t="s">
        <v>204</v>
      </c>
      <c r="U69" s="129"/>
      <c r="V69" s="123"/>
    </row>
    <row r="70">
      <c r="A70" s="48"/>
      <c r="B70" s="51" t="s">
        <v>121</v>
      </c>
      <c r="C70" s="56" t="s">
        <v>205</v>
      </c>
      <c r="D70" s="53" t="s">
        <v>210</v>
      </c>
      <c r="E70" s="39" t="s">
        <v>31</v>
      </c>
      <c r="F70" s="42" t="s">
        <v>129</v>
      </c>
      <c r="G70" s="42" t="s">
        <v>138</v>
      </c>
      <c r="H70" s="44" t="s">
        <v>141</v>
      </c>
      <c r="I70" s="47">
        <f t="shared" si="1"/>
        <v>0.5416666667</v>
      </c>
      <c r="J70" s="48"/>
      <c r="K70" s="39" t="s">
        <v>266</v>
      </c>
      <c r="L70" s="39">
        <v>28.5</v>
      </c>
      <c r="M70" s="49" t="s">
        <v>170</v>
      </c>
      <c r="N70" s="39" t="s">
        <v>175</v>
      </c>
      <c r="O70" s="123"/>
      <c r="P70" s="125" t="s">
        <v>54</v>
      </c>
      <c r="Q70" s="123"/>
      <c r="R70" s="123"/>
      <c r="S70" s="125" t="s">
        <v>54</v>
      </c>
      <c r="T70" s="127" t="s">
        <v>215</v>
      </c>
      <c r="U70" s="129"/>
      <c r="V70" s="123"/>
    </row>
    <row r="71">
      <c r="A71" s="48"/>
      <c r="B71" s="51" t="s">
        <v>121</v>
      </c>
      <c r="C71" s="52" t="s">
        <v>218</v>
      </c>
      <c r="D71" s="53" t="s">
        <v>219</v>
      </c>
      <c r="E71" s="39" t="s">
        <v>31</v>
      </c>
      <c r="F71" s="42" t="s">
        <v>129</v>
      </c>
      <c r="G71" s="42" t="s">
        <v>138</v>
      </c>
      <c r="H71" s="44" t="s">
        <v>141</v>
      </c>
      <c r="I71" s="47">
        <f t="shared" si="1"/>
        <v>0.5416666667</v>
      </c>
      <c r="J71" s="48"/>
      <c r="K71" s="39" t="s">
        <v>266</v>
      </c>
      <c r="L71" s="39">
        <v>28.5</v>
      </c>
      <c r="M71" s="49" t="s">
        <v>224</v>
      </c>
      <c r="N71" s="39" t="s">
        <v>175</v>
      </c>
      <c r="O71" s="123"/>
      <c r="P71" s="125" t="s">
        <v>54</v>
      </c>
      <c r="Q71" s="123"/>
      <c r="R71" s="123"/>
      <c r="S71" s="125" t="s">
        <v>54</v>
      </c>
      <c r="T71" s="127" t="s">
        <v>225</v>
      </c>
      <c r="U71" s="129"/>
      <c r="V71" s="123"/>
    </row>
    <row r="72">
      <c r="A72" s="48"/>
      <c r="B72" s="51" t="s">
        <v>121</v>
      </c>
      <c r="C72" s="52" t="s">
        <v>228</v>
      </c>
      <c r="D72" s="53" t="s">
        <v>229</v>
      </c>
      <c r="E72" s="39" t="s">
        <v>31</v>
      </c>
      <c r="F72" s="42" t="s">
        <v>129</v>
      </c>
      <c r="G72" s="42" t="s">
        <v>138</v>
      </c>
      <c r="H72" s="44" t="s">
        <v>141</v>
      </c>
      <c r="I72" s="47">
        <f t="shared" si="1"/>
        <v>0.5416666667</v>
      </c>
      <c r="J72" s="48"/>
      <c r="K72" s="39" t="s">
        <v>266</v>
      </c>
      <c r="L72" s="39">
        <v>28.5</v>
      </c>
      <c r="M72" s="49" t="s">
        <v>224</v>
      </c>
      <c r="N72" s="39" t="s">
        <v>175</v>
      </c>
      <c r="O72" s="123"/>
      <c r="P72" s="125" t="s">
        <v>54</v>
      </c>
      <c r="Q72" s="123"/>
      <c r="R72" s="123"/>
      <c r="S72" s="125" t="s">
        <v>54</v>
      </c>
      <c r="T72" s="127" t="s">
        <v>236</v>
      </c>
      <c r="U72" s="129"/>
      <c r="V72" s="123"/>
    </row>
    <row r="73">
      <c r="A73" s="39"/>
      <c r="B73" s="51" t="s">
        <v>121</v>
      </c>
      <c r="C73" s="52" t="s">
        <v>237</v>
      </c>
      <c r="D73" s="53" t="s">
        <v>238</v>
      </c>
      <c r="E73" s="39" t="s">
        <v>31</v>
      </c>
      <c r="F73" s="42" t="s">
        <v>129</v>
      </c>
      <c r="G73" s="42" t="s">
        <v>138</v>
      </c>
      <c r="H73" s="44" t="s">
        <v>141</v>
      </c>
      <c r="I73" s="47">
        <f t="shared" si="1"/>
        <v>0.5416666667</v>
      </c>
      <c r="J73" s="48"/>
      <c r="K73" s="39" t="s">
        <v>266</v>
      </c>
      <c r="L73" s="39">
        <v>28.5</v>
      </c>
      <c r="M73" s="49" t="s">
        <v>224</v>
      </c>
      <c r="N73" s="39" t="s">
        <v>175</v>
      </c>
      <c r="O73" s="123"/>
      <c r="P73" s="125" t="s">
        <v>54</v>
      </c>
      <c r="Q73" s="123"/>
      <c r="R73" s="123"/>
      <c r="S73" s="125" t="s">
        <v>54</v>
      </c>
      <c r="T73" s="127" t="s">
        <v>243</v>
      </c>
      <c r="U73" s="129"/>
      <c r="V73" s="123"/>
    </row>
    <row r="74">
      <c r="A74" s="57" t="s">
        <v>278</v>
      </c>
      <c r="B74" s="57" t="s">
        <v>283</v>
      </c>
      <c r="C74" s="58" t="s">
        <v>284</v>
      </c>
      <c r="D74" s="59" t="s">
        <v>285</v>
      </c>
      <c r="E74" s="57" t="s">
        <v>31</v>
      </c>
      <c r="F74" s="60" t="s">
        <v>288</v>
      </c>
      <c r="G74" s="60" t="s">
        <v>289</v>
      </c>
      <c r="H74" s="61" t="s">
        <v>290</v>
      </c>
      <c r="I74" s="57">
        <v>7.0</v>
      </c>
      <c r="J74" s="57"/>
      <c r="K74" s="57" t="s">
        <v>44</v>
      </c>
      <c r="L74" s="57">
        <v>28.0</v>
      </c>
      <c r="M74" s="62" t="s">
        <v>291</v>
      </c>
      <c r="N74" s="62" t="s">
        <v>292</v>
      </c>
      <c r="O74" s="138"/>
      <c r="P74" s="139" t="s">
        <v>54</v>
      </c>
      <c r="Q74" s="138"/>
      <c r="R74" s="138"/>
      <c r="S74" s="139" t="s">
        <v>50</v>
      </c>
      <c r="T74" s="140" t="s">
        <v>293</v>
      </c>
      <c r="U74" s="140" t="s">
        <v>294</v>
      </c>
      <c r="V74" s="138"/>
    </row>
    <row r="75">
      <c r="A75" s="63"/>
      <c r="B75" s="57" t="s">
        <v>283</v>
      </c>
      <c r="C75" s="64" t="s">
        <v>295</v>
      </c>
      <c r="D75" s="65" t="s">
        <v>296</v>
      </c>
      <c r="E75" s="57" t="s">
        <v>31</v>
      </c>
      <c r="F75" s="60" t="s">
        <v>288</v>
      </c>
      <c r="G75" s="60" t="s">
        <v>289</v>
      </c>
      <c r="H75" s="61" t="s">
        <v>290</v>
      </c>
      <c r="I75" s="57">
        <v>7.0</v>
      </c>
      <c r="J75" s="57"/>
      <c r="K75" s="57" t="s">
        <v>44</v>
      </c>
      <c r="L75" s="57">
        <v>28.0</v>
      </c>
      <c r="M75" s="62" t="s">
        <v>291</v>
      </c>
      <c r="N75" s="62" t="s">
        <v>292</v>
      </c>
      <c r="O75" s="138"/>
      <c r="P75" s="139" t="s">
        <v>54</v>
      </c>
      <c r="Q75" s="138"/>
      <c r="R75" s="138"/>
      <c r="S75" s="139" t="s">
        <v>50</v>
      </c>
      <c r="T75" s="140" t="s">
        <v>299</v>
      </c>
      <c r="U75" s="140" t="s">
        <v>300</v>
      </c>
      <c r="V75" s="138"/>
    </row>
    <row r="76">
      <c r="A76" s="63"/>
      <c r="B76" s="57" t="s">
        <v>283</v>
      </c>
      <c r="C76" s="64" t="s">
        <v>301</v>
      </c>
      <c r="D76" s="65" t="s">
        <v>303</v>
      </c>
      <c r="E76" s="57" t="s">
        <v>31</v>
      </c>
      <c r="F76" s="60" t="s">
        <v>288</v>
      </c>
      <c r="G76" s="60" t="s">
        <v>289</v>
      </c>
      <c r="H76" s="61" t="s">
        <v>290</v>
      </c>
      <c r="I76" s="57">
        <v>7.0</v>
      </c>
      <c r="J76" s="57"/>
      <c r="K76" s="57" t="s">
        <v>44</v>
      </c>
      <c r="L76" s="57">
        <v>28.0</v>
      </c>
      <c r="M76" s="62" t="s">
        <v>291</v>
      </c>
      <c r="N76" s="62" t="s">
        <v>292</v>
      </c>
      <c r="O76" s="138"/>
      <c r="P76" s="139" t="s">
        <v>54</v>
      </c>
      <c r="Q76" s="138"/>
      <c r="R76" s="138"/>
      <c r="S76" s="139" t="s">
        <v>50</v>
      </c>
      <c r="T76" s="140" t="s">
        <v>305</v>
      </c>
      <c r="U76" s="140" t="s">
        <v>306</v>
      </c>
      <c r="V76" s="138"/>
    </row>
    <row r="77">
      <c r="A77" s="63"/>
      <c r="B77" s="57" t="s">
        <v>283</v>
      </c>
      <c r="C77" s="64" t="s">
        <v>307</v>
      </c>
      <c r="D77" s="65" t="s">
        <v>309</v>
      </c>
      <c r="E77" s="57" t="s">
        <v>31</v>
      </c>
      <c r="F77" s="60" t="s">
        <v>288</v>
      </c>
      <c r="G77" s="60" t="s">
        <v>289</v>
      </c>
      <c r="H77" s="61" t="s">
        <v>290</v>
      </c>
      <c r="I77" s="57">
        <v>7.0</v>
      </c>
      <c r="J77" s="57"/>
      <c r="K77" s="57" t="s">
        <v>44</v>
      </c>
      <c r="L77" s="57">
        <v>28.0</v>
      </c>
      <c r="M77" s="57" t="s">
        <v>311</v>
      </c>
      <c r="N77" s="62" t="s">
        <v>292</v>
      </c>
      <c r="O77" s="138"/>
      <c r="P77" s="139" t="s">
        <v>54</v>
      </c>
      <c r="Q77" s="138"/>
      <c r="R77" s="138"/>
      <c r="S77" s="139" t="s">
        <v>50</v>
      </c>
      <c r="T77" s="140" t="s">
        <v>312</v>
      </c>
      <c r="U77" s="140" t="s">
        <v>313</v>
      </c>
      <c r="V77" s="138"/>
    </row>
    <row r="78">
      <c r="A78" s="63"/>
      <c r="B78" s="57" t="s">
        <v>283</v>
      </c>
      <c r="C78" s="66" t="s">
        <v>315</v>
      </c>
      <c r="D78" s="65" t="s">
        <v>319</v>
      </c>
      <c r="E78" s="57" t="s">
        <v>31</v>
      </c>
      <c r="F78" s="60" t="s">
        <v>288</v>
      </c>
      <c r="G78" s="60" t="s">
        <v>289</v>
      </c>
      <c r="H78" s="61" t="s">
        <v>290</v>
      </c>
      <c r="I78" s="57">
        <v>7.0</v>
      </c>
      <c r="J78" s="57"/>
      <c r="K78" s="57" t="s">
        <v>44</v>
      </c>
      <c r="L78" s="57">
        <v>28.0</v>
      </c>
      <c r="M78" s="57" t="s">
        <v>311</v>
      </c>
      <c r="N78" s="62" t="s">
        <v>292</v>
      </c>
      <c r="O78" s="138"/>
      <c r="P78" s="139" t="s">
        <v>54</v>
      </c>
      <c r="Q78" s="138"/>
      <c r="R78" s="138"/>
      <c r="S78" s="139" t="s">
        <v>50</v>
      </c>
      <c r="T78" s="140" t="s">
        <v>322</v>
      </c>
      <c r="U78" s="140" t="s">
        <v>325</v>
      </c>
      <c r="V78" s="138"/>
    </row>
    <row r="79">
      <c r="A79" s="63"/>
      <c r="B79" s="57" t="s">
        <v>283</v>
      </c>
      <c r="C79" s="66" t="s">
        <v>326</v>
      </c>
      <c r="D79" s="65" t="s">
        <v>327</v>
      </c>
      <c r="E79" s="57" t="s">
        <v>31</v>
      </c>
      <c r="F79" s="60" t="s">
        <v>288</v>
      </c>
      <c r="G79" s="60" t="s">
        <v>289</v>
      </c>
      <c r="H79" s="61" t="s">
        <v>290</v>
      </c>
      <c r="I79" s="57">
        <v>7.0</v>
      </c>
      <c r="J79" s="57"/>
      <c r="K79" s="57" t="s">
        <v>44</v>
      </c>
      <c r="L79" s="57">
        <v>28.0</v>
      </c>
      <c r="M79" s="57" t="s">
        <v>311</v>
      </c>
      <c r="N79" s="62" t="s">
        <v>292</v>
      </c>
      <c r="O79" s="138"/>
      <c r="P79" s="139" t="s">
        <v>54</v>
      </c>
      <c r="Q79" s="138"/>
      <c r="R79" s="138"/>
      <c r="S79" s="139" t="s">
        <v>50</v>
      </c>
      <c r="T79" s="140" t="s">
        <v>330</v>
      </c>
      <c r="U79" s="140" t="s">
        <v>332</v>
      </c>
      <c r="V79" s="138"/>
    </row>
    <row r="80">
      <c r="A80" s="68" t="s">
        <v>117</v>
      </c>
      <c r="B80" s="70" t="s">
        <v>335</v>
      </c>
      <c r="C80" s="68" t="s">
        <v>337</v>
      </c>
      <c r="D80" s="72" t="s">
        <v>338</v>
      </c>
      <c r="E80" s="68" t="s">
        <v>31</v>
      </c>
      <c r="F80" s="74" t="s">
        <v>340</v>
      </c>
      <c r="G80" s="74" t="s">
        <v>342</v>
      </c>
      <c r="H80" s="76" t="s">
        <v>343</v>
      </c>
      <c r="I80" s="68">
        <v>2.0</v>
      </c>
      <c r="J80" s="80"/>
      <c r="K80" s="80"/>
      <c r="L80" s="80"/>
      <c r="M80" s="80"/>
      <c r="N80" s="80"/>
      <c r="O80" s="25"/>
      <c r="P80" s="26" t="s">
        <v>50</v>
      </c>
      <c r="Q80" s="26" t="s">
        <v>54</v>
      </c>
      <c r="R80" s="25"/>
      <c r="S80" s="26" t="s">
        <v>50</v>
      </c>
      <c r="T80" s="41" t="s">
        <v>356</v>
      </c>
      <c r="U80" s="41" t="s">
        <v>360</v>
      </c>
      <c r="V80" s="26" t="s">
        <v>620</v>
      </c>
    </row>
    <row r="81">
      <c r="A81" s="80"/>
      <c r="B81" s="70" t="s">
        <v>335</v>
      </c>
      <c r="C81" s="81" t="s">
        <v>365</v>
      </c>
      <c r="D81" s="83" t="s">
        <v>368</v>
      </c>
      <c r="E81" s="68" t="s">
        <v>31</v>
      </c>
      <c r="F81" s="74" t="s">
        <v>340</v>
      </c>
      <c r="G81" s="74" t="s">
        <v>342</v>
      </c>
      <c r="H81" s="76" t="s">
        <v>343</v>
      </c>
      <c r="I81" s="68">
        <v>2.0</v>
      </c>
      <c r="J81" s="80"/>
      <c r="K81" s="80"/>
      <c r="L81" s="80"/>
      <c r="M81" s="80"/>
      <c r="N81" s="80"/>
      <c r="O81" s="25"/>
      <c r="P81" s="26" t="s">
        <v>50</v>
      </c>
      <c r="Q81" s="26" t="s">
        <v>54</v>
      </c>
      <c r="R81" s="25"/>
      <c r="S81" s="26" t="s">
        <v>50</v>
      </c>
      <c r="T81" s="41" t="s">
        <v>375</v>
      </c>
      <c r="U81" s="41" t="s">
        <v>376</v>
      </c>
      <c r="V81" s="25"/>
    </row>
    <row r="82">
      <c r="A82" s="80"/>
      <c r="B82" s="70" t="s">
        <v>335</v>
      </c>
      <c r="C82" s="81" t="s">
        <v>378</v>
      </c>
      <c r="D82" s="72" t="s">
        <v>379</v>
      </c>
      <c r="E82" s="68" t="s">
        <v>31</v>
      </c>
      <c r="F82" s="74" t="s">
        <v>340</v>
      </c>
      <c r="G82" s="74" t="s">
        <v>342</v>
      </c>
      <c r="H82" s="76" t="s">
        <v>343</v>
      </c>
      <c r="I82" s="68">
        <v>2.0</v>
      </c>
      <c r="J82" s="80"/>
      <c r="K82" s="80"/>
      <c r="L82" s="80"/>
      <c r="M82" s="80"/>
      <c r="N82" s="80"/>
      <c r="O82" s="25"/>
      <c r="P82" s="26" t="s">
        <v>50</v>
      </c>
      <c r="Q82" s="26" t="s">
        <v>54</v>
      </c>
      <c r="R82" s="25"/>
      <c r="S82" s="26" t="s">
        <v>50</v>
      </c>
      <c r="T82" s="41" t="s">
        <v>382</v>
      </c>
      <c r="U82" s="41" t="s">
        <v>383</v>
      </c>
      <c r="V82" s="25"/>
    </row>
    <row r="83">
      <c r="A83" s="67" t="s">
        <v>278</v>
      </c>
      <c r="B83" s="69" t="s">
        <v>334</v>
      </c>
      <c r="C83" s="71" t="s">
        <v>648</v>
      </c>
      <c r="D83" s="67" t="s">
        <v>649</v>
      </c>
      <c r="E83" s="67" t="s">
        <v>31</v>
      </c>
      <c r="F83" s="75" t="s">
        <v>341</v>
      </c>
      <c r="G83" s="75" t="s">
        <v>344</v>
      </c>
      <c r="H83" s="77" t="s">
        <v>345</v>
      </c>
      <c r="I83" s="67">
        <v>5.0</v>
      </c>
      <c r="J83" s="67" t="s">
        <v>346</v>
      </c>
      <c r="K83" s="67" t="s">
        <v>44</v>
      </c>
      <c r="L83" s="67">
        <v>28.0</v>
      </c>
      <c r="M83" s="155" t="s">
        <v>657</v>
      </c>
      <c r="N83" s="67" t="s">
        <v>349</v>
      </c>
      <c r="O83" s="94"/>
      <c r="P83" s="91" t="s">
        <v>50</v>
      </c>
      <c r="Q83" s="91" t="s">
        <v>50</v>
      </c>
      <c r="R83" s="94"/>
      <c r="S83" s="91" t="s">
        <v>50</v>
      </c>
      <c r="T83" s="156" t="s">
        <v>663</v>
      </c>
      <c r="U83" s="156" t="s">
        <v>666</v>
      </c>
      <c r="V83" s="157" t="s">
        <v>668</v>
      </c>
    </row>
    <row r="84">
      <c r="A84" s="79"/>
      <c r="B84" s="69" t="s">
        <v>334</v>
      </c>
      <c r="C84" s="158" t="s">
        <v>673</v>
      </c>
      <c r="D84" s="67" t="s">
        <v>676</v>
      </c>
      <c r="E84" s="67" t="s">
        <v>31</v>
      </c>
      <c r="F84" s="75" t="s">
        <v>341</v>
      </c>
      <c r="G84" s="75" t="s">
        <v>344</v>
      </c>
      <c r="H84" s="77" t="s">
        <v>345</v>
      </c>
      <c r="I84" s="67">
        <v>5.0</v>
      </c>
      <c r="J84" s="67" t="s">
        <v>346</v>
      </c>
      <c r="K84" s="67" t="s">
        <v>44</v>
      </c>
      <c r="L84" s="67">
        <v>28.0</v>
      </c>
      <c r="M84" s="79"/>
      <c r="N84" s="67" t="s">
        <v>349</v>
      </c>
      <c r="O84" s="94"/>
      <c r="P84" s="91" t="s">
        <v>50</v>
      </c>
      <c r="Q84" s="91" t="s">
        <v>50</v>
      </c>
      <c r="R84" s="94"/>
      <c r="S84" s="91" t="s">
        <v>50</v>
      </c>
      <c r="T84" s="156" t="s">
        <v>681</v>
      </c>
      <c r="U84" s="156" t="s">
        <v>682</v>
      </c>
      <c r="V84" s="94"/>
    </row>
    <row r="85">
      <c r="A85" s="79"/>
      <c r="B85" s="69" t="s">
        <v>334</v>
      </c>
      <c r="C85" s="71" t="s">
        <v>684</v>
      </c>
      <c r="D85" s="67" t="s">
        <v>686</v>
      </c>
      <c r="E85" s="67" t="s">
        <v>31</v>
      </c>
      <c r="F85" s="75" t="s">
        <v>341</v>
      </c>
      <c r="G85" s="75" t="s">
        <v>344</v>
      </c>
      <c r="H85" s="77" t="s">
        <v>345</v>
      </c>
      <c r="I85" s="67">
        <v>5.0</v>
      </c>
      <c r="J85" s="67" t="s">
        <v>346</v>
      </c>
      <c r="K85" s="67" t="s">
        <v>44</v>
      </c>
      <c r="L85" s="67">
        <v>28.0</v>
      </c>
      <c r="M85" s="79"/>
      <c r="N85" s="67" t="s">
        <v>349</v>
      </c>
      <c r="O85" s="94"/>
      <c r="P85" s="91" t="s">
        <v>50</v>
      </c>
      <c r="Q85" s="91" t="s">
        <v>50</v>
      </c>
      <c r="R85" s="94"/>
      <c r="S85" s="91" t="s">
        <v>50</v>
      </c>
      <c r="T85" s="156" t="s">
        <v>693</v>
      </c>
      <c r="U85" s="156" t="s">
        <v>694</v>
      </c>
      <c r="V85" s="94"/>
    </row>
    <row r="86">
      <c r="A86" s="79"/>
      <c r="B86" s="69" t="s">
        <v>334</v>
      </c>
      <c r="C86" s="71" t="s">
        <v>336</v>
      </c>
      <c r="D86" s="73" t="s">
        <v>339</v>
      </c>
      <c r="E86" s="67" t="s">
        <v>31</v>
      </c>
      <c r="F86" s="75" t="s">
        <v>341</v>
      </c>
      <c r="G86" s="75" t="s">
        <v>344</v>
      </c>
      <c r="H86" s="77" t="s">
        <v>345</v>
      </c>
      <c r="I86" s="67">
        <v>5.0</v>
      </c>
      <c r="J86" s="67" t="s">
        <v>346</v>
      </c>
      <c r="K86" s="67" t="s">
        <v>44</v>
      </c>
      <c r="L86" s="67">
        <v>28.0</v>
      </c>
      <c r="M86" s="79"/>
      <c r="N86" s="67" t="s">
        <v>349</v>
      </c>
      <c r="O86" s="94"/>
      <c r="P86" s="91" t="s">
        <v>50</v>
      </c>
      <c r="Q86" s="91" t="s">
        <v>50</v>
      </c>
      <c r="R86" s="94"/>
      <c r="S86" s="91" t="s">
        <v>50</v>
      </c>
      <c r="T86" s="156" t="s">
        <v>350</v>
      </c>
      <c r="U86" s="156" t="s">
        <v>351</v>
      </c>
      <c r="V86" s="94"/>
    </row>
    <row r="87">
      <c r="A87" s="79"/>
      <c r="B87" s="69" t="s">
        <v>334</v>
      </c>
      <c r="C87" s="71" t="s">
        <v>352</v>
      </c>
      <c r="D87" s="73" t="s">
        <v>353</v>
      </c>
      <c r="E87" s="67" t="s">
        <v>31</v>
      </c>
      <c r="F87" s="75" t="s">
        <v>341</v>
      </c>
      <c r="G87" s="75" t="s">
        <v>344</v>
      </c>
      <c r="H87" s="77" t="s">
        <v>345</v>
      </c>
      <c r="I87" s="67">
        <v>5.0</v>
      </c>
      <c r="J87" s="67" t="s">
        <v>346</v>
      </c>
      <c r="K87" s="67" t="s">
        <v>44</v>
      </c>
      <c r="L87" s="67">
        <v>28.0</v>
      </c>
      <c r="M87" s="79"/>
      <c r="N87" s="67" t="s">
        <v>349</v>
      </c>
      <c r="O87" s="94"/>
      <c r="P87" s="91" t="s">
        <v>50</v>
      </c>
      <c r="Q87" s="91" t="s">
        <v>50</v>
      </c>
      <c r="R87" s="94"/>
      <c r="S87" s="91" t="s">
        <v>50</v>
      </c>
      <c r="T87" s="156" t="s">
        <v>357</v>
      </c>
      <c r="U87" s="156" t="s">
        <v>359</v>
      </c>
      <c r="V87" s="94"/>
    </row>
    <row r="88">
      <c r="A88" s="79"/>
      <c r="B88" s="69" t="s">
        <v>334</v>
      </c>
      <c r="C88" s="71" t="s">
        <v>361</v>
      </c>
      <c r="D88" s="73" t="s">
        <v>364</v>
      </c>
      <c r="E88" s="67" t="s">
        <v>31</v>
      </c>
      <c r="F88" s="75" t="s">
        <v>341</v>
      </c>
      <c r="G88" s="75" t="s">
        <v>344</v>
      </c>
      <c r="H88" s="77" t="s">
        <v>345</v>
      </c>
      <c r="I88" s="67">
        <v>5.0</v>
      </c>
      <c r="J88" s="67" t="s">
        <v>346</v>
      </c>
      <c r="K88" s="67" t="s">
        <v>44</v>
      </c>
      <c r="L88" s="67">
        <v>28.0</v>
      </c>
      <c r="M88" s="79"/>
      <c r="N88" s="67" t="s">
        <v>349</v>
      </c>
      <c r="O88" s="94"/>
      <c r="P88" s="91" t="s">
        <v>50</v>
      </c>
      <c r="Q88" s="91" t="s">
        <v>50</v>
      </c>
      <c r="R88" s="94"/>
      <c r="S88" s="91" t="s">
        <v>50</v>
      </c>
      <c r="T88" s="156" t="s">
        <v>366</v>
      </c>
      <c r="U88" s="156" t="s">
        <v>367</v>
      </c>
      <c r="V88" s="94"/>
    </row>
    <row r="89">
      <c r="A89" s="82" t="s">
        <v>117</v>
      </c>
      <c r="B89" s="84" t="s">
        <v>371</v>
      </c>
      <c r="C89" s="165" t="s">
        <v>724</v>
      </c>
      <c r="D89" s="82" t="s">
        <v>730</v>
      </c>
      <c r="E89" s="82" t="s">
        <v>31</v>
      </c>
      <c r="F89" s="87" t="s">
        <v>377</v>
      </c>
      <c r="G89" s="87" t="s">
        <v>380</v>
      </c>
      <c r="H89" s="88" t="s">
        <v>381</v>
      </c>
      <c r="I89" s="82">
        <v>5.0</v>
      </c>
      <c r="J89" s="89"/>
      <c r="K89" s="82" t="s">
        <v>44</v>
      </c>
      <c r="L89" s="82">
        <v>28.5</v>
      </c>
      <c r="M89" s="82" t="s">
        <v>384</v>
      </c>
      <c r="N89" s="82" t="s">
        <v>49</v>
      </c>
      <c r="O89" s="151"/>
      <c r="P89" s="142" t="s">
        <v>54</v>
      </c>
      <c r="Q89" s="151"/>
      <c r="R89" s="151"/>
      <c r="S89" s="142" t="s">
        <v>50</v>
      </c>
      <c r="T89" s="167" t="s">
        <v>742</v>
      </c>
      <c r="U89" s="167" t="s">
        <v>745</v>
      </c>
      <c r="V89" s="151"/>
    </row>
    <row r="90">
      <c r="A90" s="89"/>
      <c r="B90" s="84" t="s">
        <v>371</v>
      </c>
      <c r="C90" s="85" t="s">
        <v>750</v>
      </c>
      <c r="D90" s="82" t="s">
        <v>751</v>
      </c>
      <c r="E90" s="82" t="s">
        <v>31</v>
      </c>
      <c r="F90" s="87" t="s">
        <v>377</v>
      </c>
      <c r="G90" s="87" t="s">
        <v>380</v>
      </c>
      <c r="H90" s="88" t="s">
        <v>381</v>
      </c>
      <c r="I90" s="82">
        <v>5.0</v>
      </c>
      <c r="J90" s="89"/>
      <c r="K90" s="82" t="s">
        <v>44</v>
      </c>
      <c r="L90" s="90">
        <v>28.5</v>
      </c>
      <c r="M90" s="82" t="s">
        <v>384</v>
      </c>
      <c r="N90" s="82" t="s">
        <v>49</v>
      </c>
      <c r="O90" s="151"/>
      <c r="P90" s="142" t="s">
        <v>54</v>
      </c>
      <c r="Q90" s="151"/>
      <c r="R90" s="151"/>
      <c r="S90" s="142" t="s">
        <v>50</v>
      </c>
      <c r="T90" s="167" t="s">
        <v>759</v>
      </c>
      <c r="U90" s="167" t="s">
        <v>761</v>
      </c>
      <c r="V90" s="151"/>
    </row>
    <row r="91">
      <c r="A91" s="89"/>
      <c r="B91" s="84" t="s">
        <v>371</v>
      </c>
      <c r="C91" s="85" t="s">
        <v>764</v>
      </c>
      <c r="D91" s="82" t="s">
        <v>765</v>
      </c>
      <c r="E91" s="82" t="s">
        <v>31</v>
      </c>
      <c r="F91" s="87" t="s">
        <v>377</v>
      </c>
      <c r="G91" s="87" t="s">
        <v>380</v>
      </c>
      <c r="H91" s="88" t="s">
        <v>381</v>
      </c>
      <c r="I91" s="82">
        <v>5.0</v>
      </c>
      <c r="J91" s="89"/>
      <c r="K91" s="82" t="s">
        <v>44</v>
      </c>
      <c r="L91" s="90">
        <v>28.5</v>
      </c>
      <c r="M91" s="82" t="s">
        <v>384</v>
      </c>
      <c r="N91" s="82" t="s">
        <v>49</v>
      </c>
      <c r="O91" s="151"/>
      <c r="P91" s="142" t="s">
        <v>54</v>
      </c>
      <c r="Q91" s="151"/>
      <c r="R91" s="151"/>
      <c r="S91" s="142" t="s">
        <v>50</v>
      </c>
      <c r="T91" s="167" t="s">
        <v>773</v>
      </c>
      <c r="U91" s="167" t="s">
        <v>775</v>
      </c>
      <c r="V91" s="151"/>
    </row>
    <row r="92">
      <c r="A92" s="89"/>
      <c r="B92" s="84" t="s">
        <v>371</v>
      </c>
      <c r="C92" s="85" t="s">
        <v>373</v>
      </c>
      <c r="D92" s="86" t="s">
        <v>374</v>
      </c>
      <c r="E92" s="82" t="s">
        <v>31</v>
      </c>
      <c r="F92" s="87" t="s">
        <v>377</v>
      </c>
      <c r="G92" s="87" t="s">
        <v>380</v>
      </c>
      <c r="H92" s="88" t="s">
        <v>381</v>
      </c>
      <c r="I92" s="82">
        <v>5.0</v>
      </c>
      <c r="J92" s="89"/>
      <c r="K92" s="82" t="s">
        <v>44</v>
      </c>
      <c r="L92" s="90">
        <v>28.5</v>
      </c>
      <c r="M92" s="82" t="s">
        <v>384</v>
      </c>
      <c r="N92" s="82" t="s">
        <v>49</v>
      </c>
      <c r="O92" s="151"/>
      <c r="P92" s="142" t="s">
        <v>54</v>
      </c>
      <c r="Q92" s="151"/>
      <c r="R92" s="151"/>
      <c r="S92" s="142" t="s">
        <v>50</v>
      </c>
      <c r="T92" s="167" t="s">
        <v>385</v>
      </c>
      <c r="U92" s="167" t="s">
        <v>386</v>
      </c>
      <c r="V92" s="151"/>
    </row>
    <row r="93">
      <c r="A93" s="89"/>
      <c r="B93" s="84" t="s">
        <v>371</v>
      </c>
      <c r="C93" s="85" t="s">
        <v>387</v>
      </c>
      <c r="D93" s="86" t="s">
        <v>388</v>
      </c>
      <c r="E93" s="82" t="s">
        <v>31</v>
      </c>
      <c r="F93" s="87" t="s">
        <v>377</v>
      </c>
      <c r="G93" s="87" t="s">
        <v>380</v>
      </c>
      <c r="H93" s="88" t="s">
        <v>381</v>
      </c>
      <c r="I93" s="82">
        <v>5.0</v>
      </c>
      <c r="J93" s="89"/>
      <c r="K93" s="82" t="s">
        <v>44</v>
      </c>
      <c r="L93" s="90">
        <v>28.5</v>
      </c>
      <c r="M93" s="82" t="s">
        <v>384</v>
      </c>
      <c r="N93" s="82" t="s">
        <v>49</v>
      </c>
      <c r="O93" s="151"/>
      <c r="P93" s="142" t="s">
        <v>54</v>
      </c>
      <c r="Q93" s="151"/>
      <c r="R93" s="151"/>
      <c r="S93" s="142" t="s">
        <v>50</v>
      </c>
      <c r="T93" s="167" t="s">
        <v>391</v>
      </c>
      <c r="U93" s="167" t="s">
        <v>392</v>
      </c>
      <c r="V93" s="151"/>
    </row>
    <row r="94">
      <c r="A94" s="89"/>
      <c r="B94" s="84" t="s">
        <v>371</v>
      </c>
      <c r="C94" s="85" t="s">
        <v>394</v>
      </c>
      <c r="D94" s="86" t="s">
        <v>395</v>
      </c>
      <c r="E94" s="82" t="s">
        <v>31</v>
      </c>
      <c r="F94" s="87" t="s">
        <v>377</v>
      </c>
      <c r="G94" s="87" t="s">
        <v>380</v>
      </c>
      <c r="H94" s="88" t="s">
        <v>381</v>
      </c>
      <c r="I94" s="82">
        <v>5.0</v>
      </c>
      <c r="J94" s="89"/>
      <c r="K94" s="82" t="s">
        <v>44</v>
      </c>
      <c r="L94" s="90">
        <v>28.5</v>
      </c>
      <c r="M94" s="82" t="s">
        <v>384</v>
      </c>
      <c r="N94" s="82" t="s">
        <v>49</v>
      </c>
      <c r="O94" s="151"/>
      <c r="P94" s="142" t="s">
        <v>54</v>
      </c>
      <c r="Q94" s="151"/>
      <c r="R94" s="151"/>
      <c r="S94" s="142" t="s">
        <v>50</v>
      </c>
      <c r="T94" s="167" t="s">
        <v>399</v>
      </c>
      <c r="U94" s="167" t="s">
        <v>401</v>
      </c>
      <c r="V94" s="151"/>
    </row>
    <row r="95">
      <c r="A95" s="22" t="s">
        <v>117</v>
      </c>
      <c r="B95" s="99" t="s">
        <v>426</v>
      </c>
      <c r="C95" s="22" t="s">
        <v>430</v>
      </c>
      <c r="D95" s="5" t="s">
        <v>431</v>
      </c>
      <c r="E95" s="22" t="s">
        <v>31</v>
      </c>
      <c r="F95" s="101" t="s">
        <v>432</v>
      </c>
      <c r="G95" s="101" t="s">
        <v>433</v>
      </c>
      <c r="H95" s="102" t="s">
        <v>434</v>
      </c>
      <c r="I95" s="103">
        <v>4.0</v>
      </c>
      <c r="J95" s="50"/>
      <c r="K95" s="22" t="s">
        <v>435</v>
      </c>
      <c r="L95" s="103">
        <v>28.0</v>
      </c>
      <c r="M95" s="22" t="s">
        <v>437</v>
      </c>
      <c r="N95" s="22" t="s">
        <v>439</v>
      </c>
      <c r="O95" s="50"/>
      <c r="P95" s="22" t="s">
        <v>50</v>
      </c>
      <c r="Q95" s="22" t="s">
        <v>50</v>
      </c>
      <c r="R95" s="50"/>
      <c r="S95" s="22" t="s">
        <v>50</v>
      </c>
      <c r="T95" s="169" t="s">
        <v>441</v>
      </c>
      <c r="U95" s="171" t="s">
        <v>443</v>
      </c>
      <c r="V95" s="173" t="s">
        <v>808</v>
      </c>
    </row>
    <row r="96">
      <c r="A96" s="50"/>
      <c r="B96" s="22" t="s">
        <v>426</v>
      </c>
      <c r="C96" s="22" t="s">
        <v>446</v>
      </c>
      <c r="D96" s="5" t="s">
        <v>447</v>
      </c>
      <c r="E96" s="22" t="s">
        <v>31</v>
      </c>
      <c r="F96" s="101" t="s">
        <v>432</v>
      </c>
      <c r="G96" s="101" t="s">
        <v>433</v>
      </c>
      <c r="H96" s="102" t="s">
        <v>434</v>
      </c>
      <c r="I96" s="104">
        <v>4.0</v>
      </c>
      <c r="J96" s="50"/>
      <c r="K96" s="22" t="s">
        <v>435</v>
      </c>
      <c r="L96" s="22">
        <v>28.0</v>
      </c>
      <c r="M96" s="22" t="s">
        <v>437</v>
      </c>
      <c r="N96" s="22" t="s">
        <v>439</v>
      </c>
      <c r="O96" s="50"/>
      <c r="P96" s="22" t="s">
        <v>50</v>
      </c>
      <c r="Q96" s="22" t="s">
        <v>50</v>
      </c>
      <c r="R96" s="50"/>
      <c r="S96" s="22" t="s">
        <v>50</v>
      </c>
      <c r="T96" s="169" t="s">
        <v>452</v>
      </c>
      <c r="U96" s="171" t="s">
        <v>454</v>
      </c>
      <c r="V96" s="173"/>
    </row>
    <row r="97">
      <c r="A97" s="50"/>
      <c r="B97" s="105" t="s">
        <v>426</v>
      </c>
      <c r="C97" s="22" t="s">
        <v>456</v>
      </c>
      <c r="D97" s="5" t="s">
        <v>457</v>
      </c>
      <c r="E97" s="22" t="s">
        <v>31</v>
      </c>
      <c r="F97" s="101" t="s">
        <v>432</v>
      </c>
      <c r="G97" s="106" t="s">
        <v>433</v>
      </c>
      <c r="H97" s="102" t="s">
        <v>434</v>
      </c>
      <c r="I97" s="104">
        <v>4.0</v>
      </c>
      <c r="J97" s="50"/>
      <c r="K97" s="22" t="s">
        <v>435</v>
      </c>
      <c r="L97" s="22">
        <v>28.0</v>
      </c>
      <c r="M97" s="22" t="s">
        <v>437</v>
      </c>
      <c r="N97" s="22" t="s">
        <v>439</v>
      </c>
      <c r="O97" s="50"/>
      <c r="P97" s="22" t="s">
        <v>50</v>
      </c>
      <c r="Q97" s="22" t="s">
        <v>50</v>
      </c>
      <c r="R97" s="50"/>
      <c r="S97" s="22" t="s">
        <v>50</v>
      </c>
      <c r="T97" s="169" t="s">
        <v>461</v>
      </c>
      <c r="U97" s="171" t="s">
        <v>462</v>
      </c>
      <c r="V97" s="173"/>
    </row>
    <row r="98">
      <c r="A98" s="50"/>
      <c r="B98" s="105" t="s">
        <v>426</v>
      </c>
      <c r="C98" s="22" t="s">
        <v>820</v>
      </c>
      <c r="D98" s="22" t="s">
        <v>821</v>
      </c>
      <c r="E98" s="22" t="s">
        <v>31</v>
      </c>
      <c r="F98" s="101" t="s">
        <v>432</v>
      </c>
      <c r="G98" s="106" t="s">
        <v>433</v>
      </c>
      <c r="H98" s="102" t="s">
        <v>434</v>
      </c>
      <c r="I98" s="104">
        <v>4.0</v>
      </c>
      <c r="J98" s="50"/>
      <c r="K98" s="22" t="s">
        <v>435</v>
      </c>
      <c r="L98" s="22">
        <v>28.0</v>
      </c>
      <c r="M98" s="22" t="s">
        <v>437</v>
      </c>
      <c r="N98" s="22" t="s">
        <v>439</v>
      </c>
      <c r="O98" s="50"/>
      <c r="P98" s="22" t="s">
        <v>50</v>
      </c>
      <c r="Q98" s="22" t="s">
        <v>50</v>
      </c>
      <c r="R98" s="50"/>
      <c r="S98" s="22" t="s">
        <v>50</v>
      </c>
      <c r="T98" s="169" t="s">
        <v>822</v>
      </c>
      <c r="U98" s="171" t="s">
        <v>827</v>
      </c>
      <c r="V98" s="173"/>
    </row>
    <row r="99">
      <c r="A99" s="50"/>
      <c r="B99" s="105" t="s">
        <v>426</v>
      </c>
      <c r="C99" s="22" t="s">
        <v>829</v>
      </c>
      <c r="D99" s="22" t="s">
        <v>831</v>
      </c>
      <c r="E99" s="22" t="s">
        <v>31</v>
      </c>
      <c r="F99" s="178" t="s">
        <v>432</v>
      </c>
      <c r="G99" s="106" t="s">
        <v>433</v>
      </c>
      <c r="H99" s="102" t="s">
        <v>434</v>
      </c>
      <c r="I99" s="104">
        <v>4.0</v>
      </c>
      <c r="J99" s="50"/>
      <c r="K99" s="22" t="s">
        <v>435</v>
      </c>
      <c r="L99" s="22">
        <v>28.0</v>
      </c>
      <c r="M99" s="22" t="s">
        <v>437</v>
      </c>
      <c r="N99" s="22" t="s">
        <v>439</v>
      </c>
      <c r="O99" s="50"/>
      <c r="P99" s="22" t="s">
        <v>50</v>
      </c>
      <c r="Q99" s="22" t="s">
        <v>50</v>
      </c>
      <c r="R99" s="50"/>
      <c r="S99" s="22" t="s">
        <v>50</v>
      </c>
      <c r="T99" s="169" t="s">
        <v>851</v>
      </c>
      <c r="U99" s="171" t="s">
        <v>852</v>
      </c>
      <c r="V99" s="173"/>
    </row>
    <row r="100">
      <c r="A100" s="50"/>
      <c r="B100" s="105" t="s">
        <v>426</v>
      </c>
      <c r="C100" s="22" t="s">
        <v>853</v>
      </c>
      <c r="D100" s="22" t="s">
        <v>855</v>
      </c>
      <c r="E100" s="22" t="s">
        <v>31</v>
      </c>
      <c r="F100" s="101" t="s">
        <v>432</v>
      </c>
      <c r="G100" s="106" t="s">
        <v>433</v>
      </c>
      <c r="H100" s="102" t="s">
        <v>434</v>
      </c>
      <c r="I100" s="104">
        <v>4.0</v>
      </c>
      <c r="J100" s="50"/>
      <c r="K100" s="22" t="s">
        <v>435</v>
      </c>
      <c r="L100" s="22">
        <v>28.0</v>
      </c>
      <c r="M100" s="22" t="s">
        <v>437</v>
      </c>
      <c r="N100" s="22" t="s">
        <v>439</v>
      </c>
      <c r="O100" s="50"/>
      <c r="P100" s="22" t="s">
        <v>50</v>
      </c>
      <c r="Q100" s="22" t="s">
        <v>50</v>
      </c>
      <c r="R100" s="50"/>
      <c r="S100" s="22" t="s">
        <v>50</v>
      </c>
      <c r="T100" s="169" t="s">
        <v>861</v>
      </c>
      <c r="U100" s="171" t="s">
        <v>864</v>
      </c>
      <c r="V100" s="173"/>
    </row>
    <row r="101" ht="51.75" customHeight="1">
      <c r="A101" s="183"/>
      <c r="B101" s="184" t="s">
        <v>426</v>
      </c>
      <c r="C101" s="186" t="s">
        <v>872</v>
      </c>
      <c r="D101" s="186" t="s">
        <v>878</v>
      </c>
      <c r="E101" s="186" t="s">
        <v>31</v>
      </c>
      <c r="F101" s="187" t="s">
        <v>432</v>
      </c>
      <c r="G101" s="188" t="s">
        <v>433</v>
      </c>
      <c r="H101" s="189" t="s">
        <v>434</v>
      </c>
      <c r="I101" s="191">
        <v>4.0</v>
      </c>
      <c r="J101" s="183"/>
      <c r="K101" s="22" t="s">
        <v>435</v>
      </c>
      <c r="L101" s="186" t="s">
        <v>911</v>
      </c>
      <c r="M101" s="22" t="s">
        <v>437</v>
      </c>
      <c r="N101" s="22" t="s">
        <v>439</v>
      </c>
      <c r="O101" s="192" t="s">
        <v>914</v>
      </c>
      <c r="P101" s="22" t="s">
        <v>50</v>
      </c>
      <c r="Q101" s="22" t="s">
        <v>50</v>
      </c>
      <c r="R101" s="183"/>
      <c r="S101" s="22" t="s">
        <v>50</v>
      </c>
      <c r="T101" s="193" t="s">
        <v>923</v>
      </c>
      <c r="U101" s="194" t="s">
        <v>927</v>
      </c>
      <c r="V101" s="173"/>
      <c r="X101" s="195"/>
      <c r="Y101" s="195"/>
      <c r="Z101" s="195"/>
      <c r="AA101" s="195"/>
      <c r="AB101" s="195"/>
    </row>
    <row r="102">
      <c r="A102" s="50"/>
      <c r="B102" s="105" t="s">
        <v>426</v>
      </c>
      <c r="C102" s="22" t="s">
        <v>938</v>
      </c>
      <c r="D102" s="22" t="s">
        <v>939</v>
      </c>
      <c r="E102" s="22" t="s">
        <v>31</v>
      </c>
      <c r="F102" s="178" t="s">
        <v>432</v>
      </c>
      <c r="G102" s="106" t="s">
        <v>433</v>
      </c>
      <c r="H102" s="102" t="s">
        <v>434</v>
      </c>
      <c r="I102" s="104">
        <v>4.0</v>
      </c>
      <c r="J102" s="50"/>
      <c r="K102" s="22" t="s">
        <v>435</v>
      </c>
      <c r="L102" s="105" t="s">
        <v>911</v>
      </c>
      <c r="M102" s="22" t="s">
        <v>437</v>
      </c>
      <c r="N102" s="22" t="s">
        <v>439</v>
      </c>
      <c r="O102" s="50"/>
      <c r="P102" s="22" t="s">
        <v>50</v>
      </c>
      <c r="Q102" s="22" t="s">
        <v>50</v>
      </c>
      <c r="R102" s="50"/>
      <c r="S102" s="22" t="s">
        <v>50</v>
      </c>
      <c r="T102" s="169" t="s">
        <v>943</v>
      </c>
      <c r="U102" s="171" t="s">
        <v>946</v>
      </c>
      <c r="V102" s="173"/>
    </row>
    <row r="103">
      <c r="A103" s="50"/>
      <c r="B103" s="105" t="s">
        <v>426</v>
      </c>
      <c r="C103" s="22" t="s">
        <v>949</v>
      </c>
      <c r="D103" s="22" t="s">
        <v>950</v>
      </c>
      <c r="E103" s="22" t="s">
        <v>31</v>
      </c>
      <c r="F103" s="178" t="s">
        <v>432</v>
      </c>
      <c r="G103" s="106" t="s">
        <v>433</v>
      </c>
      <c r="H103" s="102" t="s">
        <v>434</v>
      </c>
      <c r="I103" s="104">
        <v>4.0</v>
      </c>
      <c r="J103" s="50"/>
      <c r="K103" s="22" t="s">
        <v>435</v>
      </c>
      <c r="L103" s="105" t="s">
        <v>911</v>
      </c>
      <c r="M103" s="22" t="s">
        <v>437</v>
      </c>
      <c r="N103" s="22" t="s">
        <v>439</v>
      </c>
      <c r="O103" s="50"/>
      <c r="P103" s="22" t="s">
        <v>50</v>
      </c>
      <c r="Q103" s="22" t="s">
        <v>50</v>
      </c>
      <c r="R103" s="50"/>
      <c r="S103" s="22" t="s">
        <v>50</v>
      </c>
      <c r="T103" s="169" t="s">
        <v>955</v>
      </c>
      <c r="U103" s="171" t="s">
        <v>957</v>
      </c>
      <c r="V103" s="173"/>
    </row>
    <row r="104">
      <c r="A104" s="33" t="s">
        <v>278</v>
      </c>
      <c r="B104" s="108" t="s">
        <v>464</v>
      </c>
      <c r="C104" s="109" t="s">
        <v>466</v>
      </c>
      <c r="D104" s="110" t="s">
        <v>470</v>
      </c>
      <c r="E104" s="33" t="s">
        <v>31</v>
      </c>
      <c r="F104" s="46" t="s">
        <v>471</v>
      </c>
      <c r="G104" s="46" t="s">
        <v>472</v>
      </c>
      <c r="H104" s="111" t="s">
        <v>474</v>
      </c>
      <c r="I104" s="33">
        <v>5.0</v>
      </c>
      <c r="J104" s="31"/>
      <c r="K104" s="31"/>
      <c r="L104" s="33">
        <v>28.5</v>
      </c>
      <c r="M104" s="33" t="s">
        <v>476</v>
      </c>
      <c r="N104" s="33" t="s">
        <v>477</v>
      </c>
      <c r="O104" s="31"/>
      <c r="P104" s="33" t="s">
        <v>50</v>
      </c>
      <c r="Q104" s="33" t="s">
        <v>54</v>
      </c>
      <c r="R104" s="31"/>
      <c r="S104" s="33" t="s">
        <v>54</v>
      </c>
      <c r="T104" s="54" t="s">
        <v>478</v>
      </c>
      <c r="U104" s="35"/>
      <c r="V104" s="33" t="s">
        <v>967</v>
      </c>
    </row>
    <row r="105">
      <c r="A105" s="31"/>
      <c r="B105" s="108" t="s">
        <v>464</v>
      </c>
      <c r="C105" s="109" t="s">
        <v>479</v>
      </c>
      <c r="D105" s="110" t="s">
        <v>481</v>
      </c>
      <c r="E105" s="33" t="s">
        <v>31</v>
      </c>
      <c r="F105" s="46" t="s">
        <v>471</v>
      </c>
      <c r="G105" s="46" t="s">
        <v>472</v>
      </c>
      <c r="H105" s="111" t="s">
        <v>474</v>
      </c>
      <c r="I105" s="33">
        <v>5.0</v>
      </c>
      <c r="J105" s="31"/>
      <c r="K105" s="31"/>
      <c r="L105" s="33">
        <v>28.5</v>
      </c>
      <c r="M105" s="33" t="s">
        <v>476</v>
      </c>
      <c r="N105" s="33" t="s">
        <v>477</v>
      </c>
      <c r="O105" s="31"/>
      <c r="P105" s="33" t="s">
        <v>50</v>
      </c>
      <c r="Q105" s="33" t="s">
        <v>54</v>
      </c>
      <c r="R105" s="31"/>
      <c r="S105" s="33" t="s">
        <v>54</v>
      </c>
      <c r="T105" s="54" t="s">
        <v>483</v>
      </c>
      <c r="U105" s="35"/>
      <c r="V105" s="31"/>
    </row>
    <row r="106">
      <c r="A106" s="31"/>
      <c r="B106" s="108" t="s">
        <v>464</v>
      </c>
      <c r="C106" s="114" t="s">
        <v>484</v>
      </c>
      <c r="D106" s="110" t="s">
        <v>485</v>
      </c>
      <c r="E106" s="33" t="s">
        <v>31</v>
      </c>
      <c r="F106" s="46" t="s">
        <v>471</v>
      </c>
      <c r="G106" s="46" t="s">
        <v>472</v>
      </c>
      <c r="H106" s="111" t="s">
        <v>474</v>
      </c>
      <c r="I106" s="33">
        <v>5.0</v>
      </c>
      <c r="J106" s="31"/>
      <c r="K106" s="31"/>
      <c r="L106" s="33">
        <v>28.5</v>
      </c>
      <c r="M106" s="33" t="s">
        <v>476</v>
      </c>
      <c r="N106" s="33" t="s">
        <v>477</v>
      </c>
      <c r="O106" s="31"/>
      <c r="P106" s="33" t="s">
        <v>50</v>
      </c>
      <c r="Q106" s="33" t="s">
        <v>54</v>
      </c>
      <c r="R106" s="31"/>
      <c r="S106" s="33" t="s">
        <v>54</v>
      </c>
      <c r="T106" s="54" t="s">
        <v>486</v>
      </c>
      <c r="U106" s="35"/>
      <c r="V106" s="31"/>
    </row>
    <row r="107">
      <c r="A107" s="31"/>
      <c r="B107" s="108" t="s">
        <v>464</v>
      </c>
      <c r="C107" s="114" t="s">
        <v>487</v>
      </c>
      <c r="D107" s="110" t="s">
        <v>489</v>
      </c>
      <c r="E107" s="33" t="s">
        <v>31</v>
      </c>
      <c r="F107" s="46" t="s">
        <v>471</v>
      </c>
      <c r="G107" s="46" t="s">
        <v>472</v>
      </c>
      <c r="H107" s="111" t="s">
        <v>474</v>
      </c>
      <c r="I107" s="33">
        <v>5.0</v>
      </c>
      <c r="J107" s="31"/>
      <c r="K107" s="31"/>
      <c r="L107" s="33">
        <v>28.5</v>
      </c>
      <c r="M107" s="33" t="s">
        <v>476</v>
      </c>
      <c r="N107" s="33" t="s">
        <v>477</v>
      </c>
      <c r="O107" s="31"/>
      <c r="P107" s="33" t="s">
        <v>50</v>
      </c>
      <c r="Q107" s="33" t="s">
        <v>54</v>
      </c>
      <c r="R107" s="31"/>
      <c r="S107" s="33" t="s">
        <v>54</v>
      </c>
      <c r="T107" s="54" t="s">
        <v>491</v>
      </c>
      <c r="U107" s="35"/>
      <c r="V107" s="31"/>
    </row>
    <row r="108">
      <c r="A108" s="31"/>
      <c r="B108" s="108" t="s">
        <v>464</v>
      </c>
      <c r="C108" s="114" t="s">
        <v>494</v>
      </c>
      <c r="D108" s="110" t="s">
        <v>497</v>
      </c>
      <c r="E108" s="33" t="s">
        <v>31</v>
      </c>
      <c r="F108" s="46" t="s">
        <v>471</v>
      </c>
      <c r="G108" s="46" t="s">
        <v>472</v>
      </c>
      <c r="H108" s="111" t="s">
        <v>474</v>
      </c>
      <c r="I108" s="33">
        <v>5.0</v>
      </c>
      <c r="J108" s="31"/>
      <c r="K108" s="31"/>
      <c r="L108" s="33">
        <v>28.5</v>
      </c>
      <c r="M108" s="33" t="s">
        <v>476</v>
      </c>
      <c r="N108" s="33" t="s">
        <v>477</v>
      </c>
      <c r="O108" s="31"/>
      <c r="P108" s="33" t="s">
        <v>50</v>
      </c>
      <c r="Q108" s="33" t="s">
        <v>54</v>
      </c>
      <c r="R108" s="31"/>
      <c r="S108" s="33" t="s">
        <v>54</v>
      </c>
      <c r="T108" s="54" t="s">
        <v>501</v>
      </c>
      <c r="U108" s="35"/>
      <c r="V108" s="31"/>
    </row>
    <row r="109">
      <c r="A109" s="31"/>
      <c r="B109" s="108" t="s">
        <v>464</v>
      </c>
      <c r="C109" s="114" t="s">
        <v>502</v>
      </c>
      <c r="D109" s="110" t="s">
        <v>503</v>
      </c>
      <c r="E109" s="33" t="s">
        <v>31</v>
      </c>
      <c r="F109" s="46" t="s">
        <v>471</v>
      </c>
      <c r="G109" s="46" t="s">
        <v>472</v>
      </c>
      <c r="H109" s="111" t="s">
        <v>474</v>
      </c>
      <c r="I109" s="33">
        <v>5.0</v>
      </c>
      <c r="J109" s="31"/>
      <c r="K109" s="31"/>
      <c r="L109" s="33">
        <v>28.5</v>
      </c>
      <c r="M109" s="33" t="s">
        <v>476</v>
      </c>
      <c r="N109" s="33" t="s">
        <v>477</v>
      </c>
      <c r="O109" s="31"/>
      <c r="P109" s="33" t="s">
        <v>50</v>
      </c>
      <c r="Q109" s="33" t="s">
        <v>54</v>
      </c>
      <c r="R109" s="31"/>
      <c r="S109" s="33" t="s">
        <v>54</v>
      </c>
      <c r="T109" s="54" t="s">
        <v>505</v>
      </c>
      <c r="U109" s="35"/>
      <c r="V109" s="31"/>
    </row>
    <row r="110">
      <c r="A110" s="33" t="s">
        <v>1008</v>
      </c>
      <c r="B110" s="108" t="s">
        <v>464</v>
      </c>
      <c r="C110" s="114" t="s">
        <v>1009</v>
      </c>
      <c r="D110" s="33" t="s">
        <v>1011</v>
      </c>
      <c r="E110" s="33" t="s">
        <v>31</v>
      </c>
      <c r="F110" s="46" t="s">
        <v>471</v>
      </c>
      <c r="G110" s="46" t="s">
        <v>472</v>
      </c>
      <c r="H110" s="111" t="s">
        <v>474</v>
      </c>
      <c r="I110" s="33">
        <v>5.0</v>
      </c>
      <c r="J110" s="31"/>
      <c r="K110" s="31"/>
      <c r="L110" s="33">
        <v>28.5</v>
      </c>
      <c r="M110" s="33" t="s">
        <v>476</v>
      </c>
      <c r="N110" s="33" t="s">
        <v>477</v>
      </c>
      <c r="O110" s="31"/>
      <c r="P110" s="33" t="s">
        <v>50</v>
      </c>
      <c r="Q110" s="33" t="s">
        <v>54</v>
      </c>
      <c r="R110" s="31"/>
      <c r="S110" s="33" t="s">
        <v>54</v>
      </c>
      <c r="T110" s="54" t="s">
        <v>1016</v>
      </c>
      <c r="U110" s="35"/>
      <c r="V110" s="31"/>
    </row>
    <row r="111">
      <c r="A111" s="31"/>
      <c r="B111" s="108" t="s">
        <v>464</v>
      </c>
      <c r="C111" s="114" t="s">
        <v>1020</v>
      </c>
      <c r="D111" s="33" t="s">
        <v>1022</v>
      </c>
      <c r="E111" s="33" t="s">
        <v>31</v>
      </c>
      <c r="F111" s="46" t="s">
        <v>471</v>
      </c>
      <c r="G111" s="46" t="s">
        <v>472</v>
      </c>
      <c r="H111" s="111" t="s">
        <v>474</v>
      </c>
      <c r="I111" s="33">
        <v>5.0</v>
      </c>
      <c r="J111" s="31"/>
      <c r="K111" s="31"/>
      <c r="L111" s="33">
        <v>28.5</v>
      </c>
      <c r="M111" s="33" t="s">
        <v>476</v>
      </c>
      <c r="N111" s="33" t="s">
        <v>477</v>
      </c>
      <c r="O111" s="31"/>
      <c r="P111" s="33" t="s">
        <v>50</v>
      </c>
      <c r="Q111" s="33" t="s">
        <v>54</v>
      </c>
      <c r="R111" s="31"/>
      <c r="S111" s="33" t="s">
        <v>54</v>
      </c>
      <c r="T111" s="54" t="s">
        <v>1027</v>
      </c>
      <c r="U111" s="35"/>
      <c r="V111" s="31"/>
    </row>
    <row r="112">
      <c r="A112" s="31"/>
      <c r="B112" s="108" t="s">
        <v>464</v>
      </c>
      <c r="C112" s="114" t="s">
        <v>1031</v>
      </c>
      <c r="D112" s="33" t="s">
        <v>1032</v>
      </c>
      <c r="E112" s="33" t="s">
        <v>31</v>
      </c>
      <c r="F112" s="46" t="s">
        <v>471</v>
      </c>
      <c r="G112" s="46" t="s">
        <v>472</v>
      </c>
      <c r="H112" s="111" t="s">
        <v>474</v>
      </c>
      <c r="I112" s="33">
        <v>5.0</v>
      </c>
      <c r="J112" s="31"/>
      <c r="K112" s="31"/>
      <c r="L112" s="33">
        <v>28.5</v>
      </c>
      <c r="M112" s="33" t="s">
        <v>476</v>
      </c>
      <c r="N112" s="33" t="s">
        <v>477</v>
      </c>
      <c r="O112" s="31"/>
      <c r="P112" s="33" t="s">
        <v>50</v>
      </c>
      <c r="Q112" s="33" t="s">
        <v>54</v>
      </c>
      <c r="R112" s="31"/>
      <c r="S112" s="33" t="s">
        <v>54</v>
      </c>
      <c r="T112" s="54" t="s">
        <v>1037</v>
      </c>
      <c r="U112" s="35"/>
      <c r="V112" s="31"/>
    </row>
    <row r="113">
      <c r="A113" s="31"/>
      <c r="B113" s="108" t="s">
        <v>464</v>
      </c>
      <c r="C113" s="114" t="s">
        <v>1040</v>
      </c>
      <c r="D113" s="33" t="s">
        <v>1041</v>
      </c>
      <c r="E113" s="33" t="s">
        <v>31</v>
      </c>
      <c r="F113" s="46" t="s">
        <v>471</v>
      </c>
      <c r="G113" s="46" t="s">
        <v>472</v>
      </c>
      <c r="H113" s="111" t="s">
        <v>474</v>
      </c>
      <c r="I113" s="33">
        <v>5.0</v>
      </c>
      <c r="J113" s="31"/>
      <c r="K113" s="31"/>
      <c r="L113" s="33">
        <v>28.5</v>
      </c>
      <c r="M113" s="33" t="s">
        <v>476</v>
      </c>
      <c r="N113" s="33" t="s">
        <v>477</v>
      </c>
      <c r="O113" s="31"/>
      <c r="P113" s="33" t="s">
        <v>50</v>
      </c>
      <c r="Q113" s="33" t="s">
        <v>54</v>
      </c>
      <c r="R113" s="31"/>
      <c r="S113" s="33" t="s">
        <v>54</v>
      </c>
      <c r="T113" s="54" t="s">
        <v>1043</v>
      </c>
      <c r="U113" s="35"/>
      <c r="V113" s="31"/>
    </row>
    <row r="114">
      <c r="A114" s="31"/>
      <c r="B114" s="108" t="s">
        <v>464</v>
      </c>
      <c r="C114" s="114" t="s">
        <v>1046</v>
      </c>
      <c r="D114" s="33" t="s">
        <v>1047</v>
      </c>
      <c r="E114" s="33" t="s">
        <v>31</v>
      </c>
      <c r="F114" s="46" t="s">
        <v>471</v>
      </c>
      <c r="G114" s="46" t="s">
        <v>472</v>
      </c>
      <c r="H114" s="111" t="s">
        <v>474</v>
      </c>
      <c r="I114" s="33">
        <v>5.0</v>
      </c>
      <c r="J114" s="31"/>
      <c r="K114" s="31"/>
      <c r="L114" s="33">
        <v>28.5</v>
      </c>
      <c r="M114" s="33" t="s">
        <v>476</v>
      </c>
      <c r="N114" s="33" t="s">
        <v>477</v>
      </c>
      <c r="O114" s="31"/>
      <c r="P114" s="33" t="s">
        <v>50</v>
      </c>
      <c r="Q114" s="33" t="s">
        <v>54</v>
      </c>
      <c r="R114" s="31"/>
      <c r="S114" s="33" t="s">
        <v>54</v>
      </c>
      <c r="T114" s="54" t="s">
        <v>1052</v>
      </c>
      <c r="U114" s="35"/>
      <c r="V114" s="31"/>
    </row>
    <row r="115">
      <c r="A115" s="31"/>
      <c r="B115" s="108" t="s">
        <v>464</v>
      </c>
      <c r="C115" s="114" t="s">
        <v>1053</v>
      </c>
      <c r="D115" s="33" t="s">
        <v>1054</v>
      </c>
      <c r="E115" s="33" t="s">
        <v>31</v>
      </c>
      <c r="F115" s="46" t="s">
        <v>471</v>
      </c>
      <c r="G115" s="46" t="s">
        <v>472</v>
      </c>
      <c r="H115" s="111" t="s">
        <v>474</v>
      </c>
      <c r="I115" s="33">
        <v>5.0</v>
      </c>
      <c r="J115" s="31"/>
      <c r="K115" s="31"/>
      <c r="L115" s="33">
        <v>28.5</v>
      </c>
      <c r="M115" s="33" t="s">
        <v>476</v>
      </c>
      <c r="N115" s="33" t="s">
        <v>477</v>
      </c>
      <c r="O115" s="31"/>
      <c r="P115" s="33" t="s">
        <v>50</v>
      </c>
      <c r="Q115" s="33" t="s">
        <v>54</v>
      </c>
      <c r="R115" s="31"/>
      <c r="S115" s="33" t="s">
        <v>54</v>
      </c>
      <c r="T115" s="54" t="s">
        <v>1057</v>
      </c>
      <c r="U115" s="35"/>
      <c r="V115" s="31"/>
    </row>
    <row r="116">
      <c r="A116" s="31"/>
      <c r="B116" s="108" t="s">
        <v>464</v>
      </c>
      <c r="C116" s="114" t="s">
        <v>1060</v>
      </c>
      <c r="D116" s="33" t="s">
        <v>1061</v>
      </c>
      <c r="E116" s="33" t="s">
        <v>31</v>
      </c>
      <c r="F116" s="46" t="s">
        <v>471</v>
      </c>
      <c r="G116" s="46" t="s">
        <v>472</v>
      </c>
      <c r="H116" s="111" t="s">
        <v>474</v>
      </c>
      <c r="I116" s="33">
        <v>5.0</v>
      </c>
      <c r="J116" s="31"/>
      <c r="K116" s="31"/>
      <c r="L116" s="33">
        <v>28.5</v>
      </c>
      <c r="M116" s="33" t="s">
        <v>476</v>
      </c>
      <c r="N116" s="33" t="s">
        <v>477</v>
      </c>
      <c r="O116" s="31"/>
      <c r="P116" s="33" t="s">
        <v>50</v>
      </c>
      <c r="Q116" s="33" t="s">
        <v>54</v>
      </c>
      <c r="R116" s="31"/>
      <c r="S116" s="33" t="s">
        <v>54</v>
      </c>
      <c r="T116" s="54" t="s">
        <v>1065</v>
      </c>
      <c r="U116" s="35"/>
      <c r="V116" s="31"/>
    </row>
    <row r="117">
      <c r="A117" s="31"/>
      <c r="B117" s="108" t="s">
        <v>464</v>
      </c>
      <c r="C117" s="114" t="s">
        <v>1067</v>
      </c>
      <c r="D117" s="33" t="s">
        <v>1068</v>
      </c>
      <c r="E117" s="33" t="s">
        <v>31</v>
      </c>
      <c r="F117" s="46" t="s">
        <v>471</v>
      </c>
      <c r="G117" s="46" t="s">
        <v>472</v>
      </c>
      <c r="H117" s="111" t="s">
        <v>474</v>
      </c>
      <c r="I117" s="33">
        <v>5.0</v>
      </c>
      <c r="J117" s="31"/>
      <c r="K117" s="31"/>
      <c r="L117" s="33">
        <v>28.5</v>
      </c>
      <c r="M117" s="33" t="s">
        <v>476</v>
      </c>
      <c r="N117" s="33" t="s">
        <v>477</v>
      </c>
      <c r="O117" s="31"/>
      <c r="P117" s="33" t="s">
        <v>50</v>
      </c>
      <c r="Q117" s="33" t="s">
        <v>54</v>
      </c>
      <c r="R117" s="31"/>
      <c r="S117" s="33" t="s">
        <v>54</v>
      </c>
      <c r="T117" s="54" t="s">
        <v>1072</v>
      </c>
      <c r="U117" s="35"/>
      <c r="V117" s="31"/>
    </row>
    <row r="118">
      <c r="A118" s="31"/>
      <c r="B118" s="108" t="s">
        <v>464</v>
      </c>
      <c r="C118" s="114" t="s">
        <v>1073</v>
      </c>
      <c r="D118" s="33" t="s">
        <v>1074</v>
      </c>
      <c r="E118" s="33" t="s">
        <v>31</v>
      </c>
      <c r="F118" s="46" t="s">
        <v>471</v>
      </c>
      <c r="G118" s="46" t="s">
        <v>472</v>
      </c>
      <c r="H118" s="111" t="s">
        <v>474</v>
      </c>
      <c r="I118" s="33">
        <v>5.0</v>
      </c>
      <c r="J118" s="31"/>
      <c r="K118" s="31"/>
      <c r="L118" s="33">
        <v>28.5</v>
      </c>
      <c r="M118" s="33" t="s">
        <v>476</v>
      </c>
      <c r="N118" s="33" t="s">
        <v>477</v>
      </c>
      <c r="O118" s="31"/>
      <c r="P118" s="33" t="s">
        <v>50</v>
      </c>
      <c r="Q118" s="33" t="s">
        <v>54</v>
      </c>
      <c r="R118" s="31"/>
      <c r="S118" s="33" t="s">
        <v>54</v>
      </c>
      <c r="T118" s="54" t="s">
        <v>1080</v>
      </c>
      <c r="U118" s="35"/>
      <c r="V118" s="31"/>
    </row>
    <row r="119">
      <c r="A119" s="31"/>
      <c r="B119" s="108" t="s">
        <v>464</v>
      </c>
      <c r="C119" s="114" t="s">
        <v>506</v>
      </c>
      <c r="D119" s="110" t="s">
        <v>507</v>
      </c>
      <c r="E119" s="33" t="s">
        <v>31</v>
      </c>
      <c r="F119" s="46" t="s">
        <v>471</v>
      </c>
      <c r="G119" s="46" t="s">
        <v>472</v>
      </c>
      <c r="H119" s="111" t="s">
        <v>474</v>
      </c>
      <c r="I119" s="33">
        <v>5.0</v>
      </c>
      <c r="J119" s="31"/>
      <c r="K119" s="31"/>
      <c r="L119" s="33">
        <v>28.5</v>
      </c>
      <c r="M119" s="33" t="s">
        <v>476</v>
      </c>
      <c r="N119" s="33" t="s">
        <v>477</v>
      </c>
      <c r="O119" s="31"/>
      <c r="P119" s="33" t="s">
        <v>50</v>
      </c>
      <c r="Q119" s="33" t="s">
        <v>54</v>
      </c>
      <c r="R119" s="31"/>
      <c r="S119" s="33" t="s">
        <v>54</v>
      </c>
      <c r="T119" s="54" t="s">
        <v>508</v>
      </c>
      <c r="U119" s="35"/>
      <c r="V119" s="31"/>
    </row>
    <row r="120">
      <c r="A120" s="31"/>
      <c r="B120" s="108" t="s">
        <v>464</v>
      </c>
      <c r="C120" s="114" t="s">
        <v>509</v>
      </c>
      <c r="D120" s="110" t="s">
        <v>510</v>
      </c>
      <c r="E120" s="33" t="s">
        <v>31</v>
      </c>
      <c r="F120" s="46" t="s">
        <v>471</v>
      </c>
      <c r="G120" s="46" t="s">
        <v>472</v>
      </c>
      <c r="H120" s="111" t="s">
        <v>474</v>
      </c>
      <c r="I120" s="33">
        <v>5.0</v>
      </c>
      <c r="J120" s="31"/>
      <c r="K120" s="31"/>
      <c r="L120" s="33">
        <v>28.5</v>
      </c>
      <c r="M120" s="33" t="s">
        <v>476</v>
      </c>
      <c r="N120" s="33" t="s">
        <v>477</v>
      </c>
      <c r="O120" s="31"/>
      <c r="P120" s="33" t="s">
        <v>50</v>
      </c>
      <c r="Q120" s="33" t="s">
        <v>54</v>
      </c>
      <c r="R120" s="31"/>
      <c r="S120" s="33" t="s">
        <v>54</v>
      </c>
      <c r="T120" s="54" t="s">
        <v>514</v>
      </c>
      <c r="U120" s="35"/>
      <c r="V120" s="31"/>
    </row>
    <row r="121">
      <c r="A121" s="31"/>
      <c r="B121" s="108" t="s">
        <v>464</v>
      </c>
      <c r="C121" s="114" t="s">
        <v>515</v>
      </c>
      <c r="D121" s="110" t="s">
        <v>516</v>
      </c>
      <c r="E121" s="33" t="s">
        <v>31</v>
      </c>
      <c r="F121" s="46" t="s">
        <v>471</v>
      </c>
      <c r="G121" s="46" t="s">
        <v>472</v>
      </c>
      <c r="H121" s="111" t="s">
        <v>474</v>
      </c>
      <c r="I121" s="33">
        <v>5.0</v>
      </c>
      <c r="J121" s="31"/>
      <c r="K121" s="31"/>
      <c r="L121" s="33">
        <v>28.5</v>
      </c>
      <c r="M121" s="33" t="s">
        <v>476</v>
      </c>
      <c r="N121" s="33" t="s">
        <v>477</v>
      </c>
      <c r="O121" s="31"/>
      <c r="P121" s="33" t="s">
        <v>50</v>
      </c>
      <c r="Q121" s="33" t="s">
        <v>54</v>
      </c>
      <c r="R121" s="31"/>
      <c r="S121" s="33" t="s">
        <v>54</v>
      </c>
      <c r="T121" s="54" t="s">
        <v>518</v>
      </c>
      <c r="U121" s="35"/>
      <c r="V121" s="31"/>
    </row>
    <row r="122">
      <c r="A122" s="31"/>
      <c r="B122" s="108" t="s">
        <v>464</v>
      </c>
      <c r="C122" s="114" t="s">
        <v>1091</v>
      </c>
      <c r="D122" s="33" t="s">
        <v>1092</v>
      </c>
      <c r="E122" s="33" t="s">
        <v>31</v>
      </c>
      <c r="F122" s="46" t="s">
        <v>471</v>
      </c>
      <c r="G122" s="46" t="s">
        <v>472</v>
      </c>
      <c r="H122" s="111" t="s">
        <v>474</v>
      </c>
      <c r="I122" s="33">
        <v>5.0</v>
      </c>
      <c r="J122" s="31"/>
      <c r="K122" s="31"/>
      <c r="L122" s="33">
        <v>28.5</v>
      </c>
      <c r="M122" s="33" t="s">
        <v>476</v>
      </c>
      <c r="N122" s="33" t="s">
        <v>477</v>
      </c>
      <c r="O122" s="31"/>
      <c r="P122" s="33" t="s">
        <v>50</v>
      </c>
      <c r="Q122" s="33" t="s">
        <v>54</v>
      </c>
      <c r="R122" s="31"/>
      <c r="S122" s="33" t="s">
        <v>54</v>
      </c>
      <c r="T122" s="54" t="s">
        <v>1096</v>
      </c>
      <c r="U122" s="35"/>
      <c r="V122" s="31"/>
    </row>
    <row r="123">
      <c r="A123" s="33"/>
      <c r="B123" s="108" t="s">
        <v>464</v>
      </c>
      <c r="C123" s="114" t="s">
        <v>1097</v>
      </c>
      <c r="D123" s="33" t="s">
        <v>1099</v>
      </c>
      <c r="E123" s="33" t="s">
        <v>31</v>
      </c>
      <c r="F123" s="46" t="s">
        <v>471</v>
      </c>
      <c r="G123" s="46" t="s">
        <v>472</v>
      </c>
      <c r="H123" s="111" t="s">
        <v>474</v>
      </c>
      <c r="I123" s="33">
        <v>5.0</v>
      </c>
      <c r="J123" s="31"/>
      <c r="K123" s="31"/>
      <c r="L123" s="33">
        <v>28.5</v>
      </c>
      <c r="M123" s="33" t="s">
        <v>476</v>
      </c>
      <c r="N123" s="33" t="s">
        <v>477</v>
      </c>
      <c r="O123" s="31"/>
      <c r="P123" s="33" t="s">
        <v>50</v>
      </c>
      <c r="Q123" s="33" t="s">
        <v>54</v>
      </c>
      <c r="R123" s="31"/>
      <c r="S123" s="33" t="s">
        <v>54</v>
      </c>
      <c r="T123" s="54" t="s">
        <v>1103</v>
      </c>
      <c r="U123" s="35"/>
      <c r="V123" s="31"/>
    </row>
    <row r="124">
      <c r="A124" s="31"/>
      <c r="B124" s="108" t="s">
        <v>464</v>
      </c>
      <c r="C124" s="114" t="s">
        <v>1105</v>
      </c>
      <c r="D124" s="33" t="s">
        <v>1106</v>
      </c>
      <c r="E124" s="33" t="s">
        <v>31</v>
      </c>
      <c r="F124" s="46" t="s">
        <v>471</v>
      </c>
      <c r="G124" s="46" t="s">
        <v>472</v>
      </c>
      <c r="H124" s="111" t="s">
        <v>474</v>
      </c>
      <c r="I124" s="33">
        <v>5.0</v>
      </c>
      <c r="J124" s="31"/>
      <c r="K124" s="31"/>
      <c r="L124" s="33">
        <v>28.5</v>
      </c>
      <c r="M124" s="33" t="s">
        <v>476</v>
      </c>
      <c r="N124" s="33" t="s">
        <v>477</v>
      </c>
      <c r="O124" s="31"/>
      <c r="P124" s="33" t="s">
        <v>50</v>
      </c>
      <c r="Q124" s="33" t="s">
        <v>54</v>
      </c>
      <c r="R124" s="31"/>
      <c r="S124" s="33" t="s">
        <v>54</v>
      </c>
      <c r="T124" s="54" t="s">
        <v>1109</v>
      </c>
      <c r="U124" s="35"/>
      <c r="V124" s="31"/>
    </row>
    <row r="125">
      <c r="A125" s="31"/>
      <c r="B125" s="108" t="s">
        <v>464</v>
      </c>
      <c r="C125" s="114" t="s">
        <v>521</v>
      </c>
      <c r="D125" s="110" t="s">
        <v>522</v>
      </c>
      <c r="E125" s="33" t="s">
        <v>31</v>
      </c>
      <c r="F125" s="46" t="s">
        <v>471</v>
      </c>
      <c r="G125" s="46" t="s">
        <v>472</v>
      </c>
      <c r="H125" s="111" t="s">
        <v>474</v>
      </c>
      <c r="I125" s="33">
        <v>5.0</v>
      </c>
      <c r="J125" s="31"/>
      <c r="K125" s="31"/>
      <c r="L125" s="33">
        <v>28.5</v>
      </c>
      <c r="M125" s="33" t="s">
        <v>476</v>
      </c>
      <c r="N125" s="33" t="s">
        <v>477</v>
      </c>
      <c r="O125" s="31"/>
      <c r="P125" s="33" t="s">
        <v>50</v>
      </c>
      <c r="Q125" s="33" t="s">
        <v>54</v>
      </c>
      <c r="R125" s="31"/>
      <c r="S125" s="33" t="s">
        <v>54</v>
      </c>
      <c r="T125" s="54" t="s">
        <v>523</v>
      </c>
      <c r="U125" s="35"/>
      <c r="V125" s="31"/>
    </row>
    <row r="126">
      <c r="A126" s="31"/>
      <c r="B126" s="108" t="s">
        <v>464</v>
      </c>
      <c r="C126" s="114" t="s">
        <v>524</v>
      </c>
      <c r="D126" s="110" t="s">
        <v>525</v>
      </c>
      <c r="E126" s="33" t="s">
        <v>31</v>
      </c>
      <c r="F126" s="46" t="s">
        <v>471</v>
      </c>
      <c r="G126" s="46" t="s">
        <v>472</v>
      </c>
      <c r="H126" s="111" t="s">
        <v>474</v>
      </c>
      <c r="I126" s="33">
        <v>5.0</v>
      </c>
      <c r="J126" s="31"/>
      <c r="K126" s="31"/>
      <c r="L126" s="33">
        <v>28.5</v>
      </c>
      <c r="M126" s="33" t="s">
        <v>476</v>
      </c>
      <c r="N126" s="33" t="s">
        <v>477</v>
      </c>
      <c r="O126" s="31"/>
      <c r="P126" s="33" t="s">
        <v>50</v>
      </c>
      <c r="Q126" s="33" t="s">
        <v>54</v>
      </c>
      <c r="R126" s="31"/>
      <c r="S126" s="33" t="s">
        <v>54</v>
      </c>
      <c r="T126" s="54" t="s">
        <v>532</v>
      </c>
      <c r="U126" s="35"/>
      <c r="V126" s="31"/>
    </row>
    <row r="127">
      <c r="A127" s="31"/>
      <c r="B127" s="108" t="s">
        <v>464</v>
      </c>
      <c r="C127" s="114" t="s">
        <v>533</v>
      </c>
      <c r="D127" s="110" t="s">
        <v>534</v>
      </c>
      <c r="E127" s="33" t="s">
        <v>31</v>
      </c>
      <c r="F127" s="46" t="s">
        <v>471</v>
      </c>
      <c r="G127" s="46" t="s">
        <v>472</v>
      </c>
      <c r="H127" s="111" t="s">
        <v>474</v>
      </c>
      <c r="I127" s="33">
        <v>5.0</v>
      </c>
      <c r="J127" s="31"/>
      <c r="K127" s="31"/>
      <c r="L127" s="33">
        <v>28.5</v>
      </c>
      <c r="M127" s="33" t="s">
        <v>476</v>
      </c>
      <c r="N127" s="33" t="s">
        <v>477</v>
      </c>
      <c r="O127" s="31"/>
      <c r="P127" s="33" t="s">
        <v>50</v>
      </c>
      <c r="Q127" s="33" t="s">
        <v>54</v>
      </c>
      <c r="R127" s="31"/>
      <c r="S127" s="33" t="s">
        <v>54</v>
      </c>
      <c r="T127" s="54" t="s">
        <v>535</v>
      </c>
      <c r="U127" s="35"/>
      <c r="V127" s="31"/>
    </row>
    <row r="128">
      <c r="A128" s="91" t="s">
        <v>24</v>
      </c>
      <c r="B128" s="91" t="s">
        <v>402</v>
      </c>
      <c r="C128" s="91" t="s">
        <v>1133</v>
      </c>
      <c r="D128" s="91" t="s">
        <v>1134</v>
      </c>
      <c r="E128" s="91" t="s">
        <v>31</v>
      </c>
      <c r="F128" s="93" t="s">
        <v>407</v>
      </c>
      <c r="G128" s="93" t="s">
        <v>408</v>
      </c>
      <c r="H128" s="91" t="s">
        <v>409</v>
      </c>
      <c r="I128" s="91">
        <v>1.0</v>
      </c>
      <c r="J128" s="94"/>
      <c r="K128" s="91" t="s">
        <v>44</v>
      </c>
      <c r="L128" s="91">
        <v>28.5</v>
      </c>
      <c r="M128" s="91" t="s">
        <v>1139</v>
      </c>
      <c r="N128" s="94"/>
      <c r="O128" s="94"/>
      <c r="P128" s="91" t="s">
        <v>54</v>
      </c>
      <c r="Q128" s="94"/>
      <c r="R128" s="94"/>
      <c r="S128" s="91" t="s">
        <v>54</v>
      </c>
      <c r="T128" s="156" t="s">
        <v>1141</v>
      </c>
      <c r="U128" s="198"/>
      <c r="V128" s="94"/>
    </row>
    <row r="129">
      <c r="A129" s="94"/>
      <c r="B129" s="91" t="s">
        <v>402</v>
      </c>
      <c r="C129" s="91" t="s">
        <v>1148</v>
      </c>
      <c r="D129" s="91" t="s">
        <v>1149</v>
      </c>
      <c r="E129" s="91" t="s">
        <v>31</v>
      </c>
      <c r="F129" s="93" t="s">
        <v>407</v>
      </c>
      <c r="G129" s="93" t="s">
        <v>408</v>
      </c>
      <c r="H129" s="91" t="s">
        <v>409</v>
      </c>
      <c r="I129" s="91">
        <v>1.0</v>
      </c>
      <c r="J129" s="94"/>
      <c r="K129" s="91" t="s">
        <v>44</v>
      </c>
      <c r="L129" s="91">
        <v>28.5</v>
      </c>
      <c r="M129" s="91" t="s">
        <v>1139</v>
      </c>
      <c r="N129" s="94"/>
      <c r="O129" s="94"/>
      <c r="P129" s="91" t="s">
        <v>54</v>
      </c>
      <c r="Q129" s="94"/>
      <c r="R129" s="94"/>
      <c r="S129" s="91" t="s">
        <v>54</v>
      </c>
      <c r="T129" s="156" t="s">
        <v>1156</v>
      </c>
      <c r="U129" s="198"/>
      <c r="V129" s="94"/>
    </row>
    <row r="130">
      <c r="A130" s="94"/>
      <c r="B130" s="91" t="s">
        <v>402</v>
      </c>
      <c r="C130" s="91" t="s">
        <v>403</v>
      </c>
      <c r="D130" s="92" t="s">
        <v>404</v>
      </c>
      <c r="E130" s="91" t="s">
        <v>31</v>
      </c>
      <c r="F130" s="93" t="s">
        <v>407</v>
      </c>
      <c r="G130" s="93" t="s">
        <v>408</v>
      </c>
      <c r="H130" s="91" t="s">
        <v>409</v>
      </c>
      <c r="I130" s="91">
        <v>1.0</v>
      </c>
      <c r="J130" s="94"/>
      <c r="K130" s="91" t="s">
        <v>44</v>
      </c>
      <c r="L130" s="91">
        <v>28.5</v>
      </c>
      <c r="M130" s="91" t="s">
        <v>410</v>
      </c>
      <c r="N130" s="94"/>
      <c r="O130" s="94"/>
      <c r="P130" s="91" t="s">
        <v>54</v>
      </c>
      <c r="Q130" s="94"/>
      <c r="R130" s="94"/>
      <c r="S130" s="91" t="s">
        <v>54</v>
      </c>
      <c r="T130" s="156" t="s">
        <v>411</v>
      </c>
      <c r="U130" s="198"/>
      <c r="V130" s="94"/>
    </row>
    <row r="131">
      <c r="A131" s="94"/>
      <c r="B131" s="91" t="s">
        <v>402</v>
      </c>
      <c r="C131" s="91" t="s">
        <v>412</v>
      </c>
      <c r="D131" s="92" t="s">
        <v>413</v>
      </c>
      <c r="E131" s="91" t="s">
        <v>31</v>
      </c>
      <c r="F131" s="93" t="s">
        <v>407</v>
      </c>
      <c r="G131" s="93" t="s">
        <v>408</v>
      </c>
      <c r="H131" s="91" t="s">
        <v>409</v>
      </c>
      <c r="I131" s="91">
        <v>1.0</v>
      </c>
      <c r="J131" s="94"/>
      <c r="K131" s="91" t="s">
        <v>44</v>
      </c>
      <c r="L131" s="91">
        <v>28.5</v>
      </c>
      <c r="M131" s="91" t="s">
        <v>410</v>
      </c>
      <c r="N131" s="94"/>
      <c r="O131" s="94"/>
      <c r="P131" s="91" t="s">
        <v>54</v>
      </c>
      <c r="Q131" s="94"/>
      <c r="R131" s="94"/>
      <c r="S131" s="91" t="s">
        <v>54</v>
      </c>
      <c r="T131" s="156" t="s">
        <v>414</v>
      </c>
      <c r="U131" s="198"/>
      <c r="V131" s="94"/>
    </row>
    <row r="132">
      <c r="A132" s="94"/>
      <c r="B132" s="91" t="s">
        <v>402</v>
      </c>
      <c r="C132" s="91" t="s">
        <v>1170</v>
      </c>
      <c r="D132" s="91" t="s">
        <v>1171</v>
      </c>
      <c r="E132" s="91" t="s">
        <v>31</v>
      </c>
      <c r="F132" s="93" t="s">
        <v>407</v>
      </c>
      <c r="G132" s="93" t="s">
        <v>408</v>
      </c>
      <c r="H132" s="91" t="s">
        <v>409</v>
      </c>
      <c r="I132" s="91">
        <v>1.0</v>
      </c>
      <c r="J132" s="94"/>
      <c r="K132" s="91" t="s">
        <v>44</v>
      </c>
      <c r="L132" s="91">
        <v>28.5</v>
      </c>
      <c r="M132" s="91" t="s">
        <v>1139</v>
      </c>
      <c r="N132" s="94"/>
      <c r="O132" s="94"/>
      <c r="P132" s="91" t="s">
        <v>54</v>
      </c>
      <c r="Q132" s="94"/>
      <c r="R132" s="94"/>
      <c r="S132" s="91" t="s">
        <v>54</v>
      </c>
      <c r="T132" s="156" t="s">
        <v>1176</v>
      </c>
      <c r="U132" s="198"/>
      <c r="V132" s="94"/>
    </row>
    <row r="133">
      <c r="A133" s="94"/>
      <c r="B133" s="91" t="s">
        <v>402</v>
      </c>
      <c r="C133" s="91" t="s">
        <v>1178</v>
      </c>
      <c r="D133" s="91" t="s">
        <v>1179</v>
      </c>
      <c r="E133" s="91" t="s">
        <v>31</v>
      </c>
      <c r="F133" s="93" t="s">
        <v>407</v>
      </c>
      <c r="G133" s="93" t="s">
        <v>408</v>
      </c>
      <c r="H133" s="91" t="s">
        <v>409</v>
      </c>
      <c r="I133" s="91">
        <v>1.0</v>
      </c>
      <c r="J133" s="94"/>
      <c r="K133" s="91" t="s">
        <v>44</v>
      </c>
      <c r="L133" s="91">
        <v>28.5</v>
      </c>
      <c r="M133" s="91" t="s">
        <v>1139</v>
      </c>
      <c r="N133" s="94"/>
      <c r="O133" s="94"/>
      <c r="P133" s="91" t="s">
        <v>54</v>
      </c>
      <c r="Q133" s="94"/>
      <c r="R133" s="94"/>
      <c r="S133" s="91" t="s">
        <v>54</v>
      </c>
      <c r="T133" s="156" t="s">
        <v>1182</v>
      </c>
      <c r="U133" s="198"/>
      <c r="V133" s="94"/>
    </row>
    <row r="134">
      <c r="A134" s="94"/>
      <c r="B134" s="91" t="s">
        <v>402</v>
      </c>
      <c r="C134" s="91" t="s">
        <v>415</v>
      </c>
      <c r="D134" s="92" t="s">
        <v>416</v>
      </c>
      <c r="E134" s="91" t="s">
        <v>31</v>
      </c>
      <c r="F134" s="93" t="s">
        <v>407</v>
      </c>
      <c r="G134" s="93" t="s">
        <v>408</v>
      </c>
      <c r="H134" s="91" t="s">
        <v>409</v>
      </c>
      <c r="I134" s="91">
        <v>1.0</v>
      </c>
      <c r="J134" s="94"/>
      <c r="K134" s="91" t="s">
        <v>44</v>
      </c>
      <c r="L134" s="91">
        <v>28.5</v>
      </c>
      <c r="M134" s="91" t="s">
        <v>417</v>
      </c>
      <c r="N134" s="94"/>
      <c r="O134" s="94"/>
      <c r="P134" s="91" t="s">
        <v>54</v>
      </c>
      <c r="Q134" s="94"/>
      <c r="R134" s="94"/>
      <c r="S134" s="91" t="s">
        <v>54</v>
      </c>
      <c r="T134" s="156" t="s">
        <v>418</v>
      </c>
      <c r="U134" s="198"/>
      <c r="V134" s="94"/>
    </row>
    <row r="135">
      <c r="A135" s="94"/>
      <c r="B135" s="91" t="s">
        <v>402</v>
      </c>
      <c r="C135" s="91" t="s">
        <v>419</v>
      </c>
      <c r="D135" s="92" t="s">
        <v>420</v>
      </c>
      <c r="E135" s="91" t="s">
        <v>31</v>
      </c>
      <c r="F135" s="93" t="s">
        <v>407</v>
      </c>
      <c r="G135" s="93" t="s">
        <v>408</v>
      </c>
      <c r="H135" s="91" t="s">
        <v>409</v>
      </c>
      <c r="I135" s="91">
        <v>1.0</v>
      </c>
      <c r="J135" s="94"/>
      <c r="K135" s="91" t="s">
        <v>44</v>
      </c>
      <c r="L135" s="91">
        <v>28.5</v>
      </c>
      <c r="M135" s="91" t="s">
        <v>417</v>
      </c>
      <c r="N135" s="94"/>
      <c r="O135" s="94"/>
      <c r="P135" s="91" t="s">
        <v>54</v>
      </c>
      <c r="Q135" s="94"/>
      <c r="R135" s="94"/>
      <c r="S135" s="91" t="s">
        <v>54</v>
      </c>
      <c r="T135" s="156" t="s">
        <v>421</v>
      </c>
      <c r="U135" s="198"/>
      <c r="V135" s="94"/>
    </row>
    <row r="136">
      <c r="A136" s="124" t="s">
        <v>24</v>
      </c>
      <c r="B136" s="124" t="s">
        <v>555</v>
      </c>
      <c r="C136" s="124" t="s">
        <v>1200</v>
      </c>
      <c r="D136" s="124" t="s">
        <v>1202</v>
      </c>
      <c r="E136" s="124" t="s">
        <v>31</v>
      </c>
      <c r="F136" s="128" t="s">
        <v>559</v>
      </c>
      <c r="G136" s="128" t="s">
        <v>560</v>
      </c>
      <c r="H136" s="124" t="s">
        <v>561</v>
      </c>
      <c r="I136" s="124">
        <v>4.0</v>
      </c>
      <c r="J136" s="124" t="s">
        <v>562</v>
      </c>
      <c r="K136" s="124" t="s">
        <v>435</v>
      </c>
      <c r="L136" s="124">
        <v>28.5</v>
      </c>
      <c r="M136" s="124" t="s">
        <v>563</v>
      </c>
      <c r="N136" s="124" t="s">
        <v>564</v>
      </c>
      <c r="O136" s="131"/>
      <c r="P136" s="124" t="s">
        <v>50</v>
      </c>
      <c r="Q136" s="124" t="s">
        <v>50</v>
      </c>
      <c r="R136" s="131"/>
      <c r="S136" s="124" t="s">
        <v>50</v>
      </c>
      <c r="T136" s="212" t="s">
        <v>1209</v>
      </c>
      <c r="U136" s="212" t="s">
        <v>1213</v>
      </c>
      <c r="V136" s="213" t="s">
        <v>1216</v>
      </c>
    </row>
    <row r="137">
      <c r="A137" s="131"/>
      <c r="B137" s="124" t="s">
        <v>555</v>
      </c>
      <c r="C137" s="124" t="s">
        <v>1221</v>
      </c>
      <c r="D137" s="124" t="s">
        <v>1222</v>
      </c>
      <c r="E137" s="124" t="s">
        <v>31</v>
      </c>
      <c r="F137" s="128" t="s">
        <v>559</v>
      </c>
      <c r="G137" s="128" t="s">
        <v>560</v>
      </c>
      <c r="H137" s="124" t="s">
        <v>561</v>
      </c>
      <c r="I137" s="124">
        <v>4.0</v>
      </c>
      <c r="J137" s="124" t="s">
        <v>562</v>
      </c>
      <c r="K137" s="124" t="s">
        <v>435</v>
      </c>
      <c r="L137" s="124">
        <v>28.5</v>
      </c>
      <c r="M137" s="124" t="s">
        <v>563</v>
      </c>
      <c r="N137" s="124" t="s">
        <v>564</v>
      </c>
      <c r="O137" s="131"/>
      <c r="P137" s="124" t="s">
        <v>50</v>
      </c>
      <c r="Q137" s="124" t="s">
        <v>50</v>
      </c>
      <c r="R137" s="131"/>
      <c r="S137" s="124" t="s">
        <v>50</v>
      </c>
      <c r="T137" s="212" t="s">
        <v>1227</v>
      </c>
      <c r="U137" s="212" t="s">
        <v>1229</v>
      </c>
      <c r="V137" s="131"/>
    </row>
    <row r="138">
      <c r="A138" s="131"/>
      <c r="B138" s="124" t="s">
        <v>555</v>
      </c>
      <c r="C138" s="124" t="s">
        <v>1231</v>
      </c>
      <c r="D138" s="124" t="s">
        <v>1232</v>
      </c>
      <c r="E138" s="124" t="s">
        <v>31</v>
      </c>
      <c r="F138" s="128" t="s">
        <v>559</v>
      </c>
      <c r="G138" s="128" t="s">
        <v>560</v>
      </c>
      <c r="H138" s="124" t="s">
        <v>561</v>
      </c>
      <c r="I138" s="124">
        <v>4.0</v>
      </c>
      <c r="J138" s="124" t="s">
        <v>562</v>
      </c>
      <c r="K138" s="124" t="s">
        <v>435</v>
      </c>
      <c r="L138" s="124">
        <v>28.5</v>
      </c>
      <c r="M138" s="124" t="s">
        <v>563</v>
      </c>
      <c r="N138" s="124" t="s">
        <v>564</v>
      </c>
      <c r="O138" s="131"/>
      <c r="P138" s="124" t="s">
        <v>50</v>
      </c>
      <c r="Q138" s="124" t="s">
        <v>50</v>
      </c>
      <c r="R138" s="131"/>
      <c r="S138" s="124" t="s">
        <v>50</v>
      </c>
      <c r="T138" s="212" t="s">
        <v>1234</v>
      </c>
      <c r="U138" s="212" t="s">
        <v>1236</v>
      </c>
      <c r="V138" s="131"/>
    </row>
    <row r="139">
      <c r="A139" s="131"/>
      <c r="B139" s="124" t="s">
        <v>555</v>
      </c>
      <c r="C139" s="124" t="s">
        <v>1238</v>
      </c>
      <c r="D139" s="124" t="s">
        <v>1240</v>
      </c>
      <c r="E139" s="124" t="s">
        <v>31</v>
      </c>
      <c r="F139" s="128" t="s">
        <v>559</v>
      </c>
      <c r="G139" s="128" t="s">
        <v>560</v>
      </c>
      <c r="H139" s="124" t="s">
        <v>561</v>
      </c>
      <c r="I139" s="124">
        <v>4.0</v>
      </c>
      <c r="J139" s="124" t="s">
        <v>562</v>
      </c>
      <c r="K139" s="124" t="s">
        <v>435</v>
      </c>
      <c r="L139" s="124">
        <v>28.5</v>
      </c>
      <c r="M139" s="124" t="s">
        <v>563</v>
      </c>
      <c r="N139" s="124" t="s">
        <v>564</v>
      </c>
      <c r="O139" s="131"/>
      <c r="P139" s="124" t="s">
        <v>50</v>
      </c>
      <c r="Q139" s="124" t="s">
        <v>50</v>
      </c>
      <c r="R139" s="131"/>
      <c r="S139" s="124" t="s">
        <v>50</v>
      </c>
      <c r="T139" s="212" t="s">
        <v>1244</v>
      </c>
      <c r="U139" s="212" t="s">
        <v>1245</v>
      </c>
      <c r="V139" s="131"/>
    </row>
    <row r="140">
      <c r="A140" s="131"/>
      <c r="B140" s="124" t="s">
        <v>555</v>
      </c>
      <c r="C140" s="124" t="s">
        <v>1248</v>
      </c>
      <c r="D140" s="124" t="s">
        <v>1249</v>
      </c>
      <c r="E140" s="124" t="s">
        <v>31</v>
      </c>
      <c r="F140" s="128" t="s">
        <v>559</v>
      </c>
      <c r="G140" s="128" t="s">
        <v>560</v>
      </c>
      <c r="H140" s="124" t="s">
        <v>561</v>
      </c>
      <c r="I140" s="124">
        <v>4.0</v>
      </c>
      <c r="J140" s="124" t="s">
        <v>562</v>
      </c>
      <c r="K140" s="124" t="s">
        <v>435</v>
      </c>
      <c r="L140" s="124">
        <v>28.5</v>
      </c>
      <c r="M140" s="124" t="s">
        <v>563</v>
      </c>
      <c r="N140" s="124" t="s">
        <v>564</v>
      </c>
      <c r="O140" s="131"/>
      <c r="P140" s="124" t="s">
        <v>50</v>
      </c>
      <c r="Q140" s="124" t="s">
        <v>50</v>
      </c>
      <c r="R140" s="131"/>
      <c r="S140" s="124" t="s">
        <v>50</v>
      </c>
      <c r="T140" s="212" t="s">
        <v>1252</v>
      </c>
      <c r="U140" s="212" t="s">
        <v>1254</v>
      </c>
      <c r="V140" s="131"/>
    </row>
    <row r="141">
      <c r="A141" s="131"/>
      <c r="B141" s="124" t="s">
        <v>555</v>
      </c>
      <c r="C141" s="124" t="s">
        <v>1256</v>
      </c>
      <c r="D141" s="124" t="s">
        <v>1257</v>
      </c>
      <c r="E141" s="124" t="s">
        <v>31</v>
      </c>
      <c r="F141" s="128" t="s">
        <v>559</v>
      </c>
      <c r="G141" s="128" t="s">
        <v>560</v>
      </c>
      <c r="H141" s="124" t="s">
        <v>561</v>
      </c>
      <c r="I141" s="124">
        <v>4.0</v>
      </c>
      <c r="J141" s="124" t="s">
        <v>562</v>
      </c>
      <c r="K141" s="124" t="s">
        <v>435</v>
      </c>
      <c r="L141" s="124">
        <v>28.5</v>
      </c>
      <c r="M141" s="124" t="s">
        <v>563</v>
      </c>
      <c r="N141" s="124" t="s">
        <v>564</v>
      </c>
      <c r="O141" s="131"/>
      <c r="P141" s="124" t="s">
        <v>50</v>
      </c>
      <c r="Q141" s="124" t="s">
        <v>50</v>
      </c>
      <c r="R141" s="131"/>
      <c r="S141" s="124" t="s">
        <v>50</v>
      </c>
      <c r="T141" s="212" t="s">
        <v>1271</v>
      </c>
      <c r="U141" s="212" t="s">
        <v>1272</v>
      </c>
      <c r="V141" s="131"/>
    </row>
    <row r="142">
      <c r="A142" s="131"/>
      <c r="B142" s="124" t="s">
        <v>555</v>
      </c>
      <c r="C142" s="124" t="s">
        <v>1274</v>
      </c>
      <c r="D142" s="124" t="s">
        <v>1275</v>
      </c>
      <c r="E142" s="124" t="s">
        <v>31</v>
      </c>
      <c r="F142" s="128" t="s">
        <v>559</v>
      </c>
      <c r="G142" s="128" t="s">
        <v>560</v>
      </c>
      <c r="H142" s="124" t="s">
        <v>561</v>
      </c>
      <c r="I142" s="124">
        <v>4.0</v>
      </c>
      <c r="J142" s="124" t="s">
        <v>562</v>
      </c>
      <c r="K142" s="124" t="s">
        <v>435</v>
      </c>
      <c r="L142" s="124">
        <v>28.5</v>
      </c>
      <c r="M142" s="124" t="s">
        <v>563</v>
      </c>
      <c r="N142" s="124" t="s">
        <v>564</v>
      </c>
      <c r="O142" s="131"/>
      <c r="P142" s="124" t="s">
        <v>50</v>
      </c>
      <c r="Q142" s="124" t="s">
        <v>50</v>
      </c>
      <c r="R142" s="131"/>
      <c r="S142" s="124" t="s">
        <v>50</v>
      </c>
      <c r="T142" s="212" t="s">
        <v>1281</v>
      </c>
      <c r="U142" s="212" t="s">
        <v>1283</v>
      </c>
      <c r="V142" s="131"/>
    </row>
    <row r="143">
      <c r="A143" s="131"/>
      <c r="B143" s="124" t="s">
        <v>555</v>
      </c>
      <c r="C143" s="124" t="s">
        <v>1287</v>
      </c>
      <c r="D143" s="124" t="s">
        <v>1290</v>
      </c>
      <c r="E143" s="124" t="s">
        <v>31</v>
      </c>
      <c r="F143" s="128" t="s">
        <v>559</v>
      </c>
      <c r="G143" s="128" t="s">
        <v>560</v>
      </c>
      <c r="H143" s="124" t="s">
        <v>561</v>
      </c>
      <c r="I143" s="124">
        <v>4.0</v>
      </c>
      <c r="J143" s="124" t="s">
        <v>562</v>
      </c>
      <c r="K143" s="124" t="s">
        <v>435</v>
      </c>
      <c r="L143" s="124">
        <v>28.5</v>
      </c>
      <c r="M143" s="124" t="s">
        <v>563</v>
      </c>
      <c r="N143" s="124" t="s">
        <v>564</v>
      </c>
      <c r="O143" s="131"/>
      <c r="P143" s="124" t="s">
        <v>50</v>
      </c>
      <c r="Q143" s="124" t="s">
        <v>50</v>
      </c>
      <c r="R143" s="131"/>
      <c r="S143" s="124" t="s">
        <v>50</v>
      </c>
      <c r="T143" s="212" t="s">
        <v>1298</v>
      </c>
      <c r="U143" s="212" t="s">
        <v>1300</v>
      </c>
      <c r="V143" s="131"/>
    </row>
    <row r="144">
      <c r="A144" s="131"/>
      <c r="B144" s="124" t="s">
        <v>555</v>
      </c>
      <c r="C144" s="124" t="s">
        <v>1305</v>
      </c>
      <c r="D144" s="124" t="s">
        <v>1306</v>
      </c>
      <c r="E144" s="124" t="s">
        <v>31</v>
      </c>
      <c r="F144" s="128" t="s">
        <v>559</v>
      </c>
      <c r="G144" s="128" t="s">
        <v>560</v>
      </c>
      <c r="H144" s="124" t="s">
        <v>561</v>
      </c>
      <c r="I144" s="124">
        <v>4.0</v>
      </c>
      <c r="J144" s="124" t="s">
        <v>562</v>
      </c>
      <c r="K144" s="124" t="s">
        <v>435</v>
      </c>
      <c r="L144" s="124">
        <v>28.5</v>
      </c>
      <c r="M144" s="124" t="s">
        <v>563</v>
      </c>
      <c r="N144" s="124" t="s">
        <v>564</v>
      </c>
      <c r="O144" s="131"/>
      <c r="P144" s="124" t="s">
        <v>50</v>
      </c>
      <c r="Q144" s="124" t="s">
        <v>50</v>
      </c>
      <c r="R144" s="131"/>
      <c r="S144" s="124" t="s">
        <v>50</v>
      </c>
      <c r="T144" s="212" t="s">
        <v>1316</v>
      </c>
      <c r="U144" s="212" t="s">
        <v>1317</v>
      </c>
      <c r="V144" s="131"/>
    </row>
    <row r="145">
      <c r="A145" s="131"/>
      <c r="B145" s="124" t="s">
        <v>555</v>
      </c>
      <c r="C145" s="124" t="s">
        <v>556</v>
      </c>
      <c r="D145" s="126" t="s">
        <v>557</v>
      </c>
      <c r="E145" s="124" t="s">
        <v>31</v>
      </c>
      <c r="F145" s="128" t="s">
        <v>559</v>
      </c>
      <c r="G145" s="128" t="s">
        <v>560</v>
      </c>
      <c r="H145" s="124" t="s">
        <v>561</v>
      </c>
      <c r="I145" s="124">
        <v>4.0</v>
      </c>
      <c r="J145" s="124" t="s">
        <v>562</v>
      </c>
      <c r="K145" s="124" t="s">
        <v>435</v>
      </c>
      <c r="L145" s="124">
        <v>28.5</v>
      </c>
      <c r="M145" s="124" t="s">
        <v>563</v>
      </c>
      <c r="N145" s="124" t="s">
        <v>564</v>
      </c>
      <c r="O145" s="131"/>
      <c r="P145" s="124" t="s">
        <v>50</v>
      </c>
      <c r="Q145" s="124" t="s">
        <v>50</v>
      </c>
      <c r="R145" s="131"/>
      <c r="S145" s="124" t="s">
        <v>50</v>
      </c>
      <c r="T145" s="212" t="s">
        <v>565</v>
      </c>
      <c r="U145" s="212" t="s">
        <v>566</v>
      </c>
      <c r="V145" s="131"/>
    </row>
    <row r="146">
      <c r="A146" s="131"/>
      <c r="B146" s="124" t="s">
        <v>555</v>
      </c>
      <c r="C146" s="124" t="s">
        <v>569</v>
      </c>
      <c r="D146" s="126" t="s">
        <v>570</v>
      </c>
      <c r="E146" s="124" t="s">
        <v>31</v>
      </c>
      <c r="F146" s="128" t="s">
        <v>559</v>
      </c>
      <c r="G146" s="128" t="s">
        <v>560</v>
      </c>
      <c r="H146" s="124" t="s">
        <v>561</v>
      </c>
      <c r="I146" s="124">
        <v>4.0</v>
      </c>
      <c r="J146" s="124" t="s">
        <v>562</v>
      </c>
      <c r="K146" s="124" t="s">
        <v>435</v>
      </c>
      <c r="L146" s="124">
        <v>28.5</v>
      </c>
      <c r="M146" s="124" t="s">
        <v>563</v>
      </c>
      <c r="N146" s="124" t="s">
        <v>564</v>
      </c>
      <c r="O146" s="131"/>
      <c r="P146" s="124" t="s">
        <v>50</v>
      </c>
      <c r="Q146" s="124" t="s">
        <v>50</v>
      </c>
      <c r="R146" s="131"/>
      <c r="S146" s="124" t="s">
        <v>50</v>
      </c>
      <c r="T146" s="212" t="s">
        <v>571</v>
      </c>
      <c r="U146" s="212" t="s">
        <v>572</v>
      </c>
      <c r="V146" s="131"/>
    </row>
    <row r="147">
      <c r="A147" s="131"/>
      <c r="B147" s="124" t="s">
        <v>555</v>
      </c>
      <c r="C147" s="124" t="s">
        <v>573</v>
      </c>
      <c r="D147" s="126" t="s">
        <v>574</v>
      </c>
      <c r="E147" s="124" t="s">
        <v>31</v>
      </c>
      <c r="F147" s="128" t="s">
        <v>559</v>
      </c>
      <c r="G147" s="128" t="s">
        <v>560</v>
      </c>
      <c r="H147" s="124" t="s">
        <v>561</v>
      </c>
      <c r="I147" s="124">
        <v>4.0</v>
      </c>
      <c r="J147" s="124" t="s">
        <v>562</v>
      </c>
      <c r="K147" s="124" t="s">
        <v>435</v>
      </c>
      <c r="L147" s="124">
        <v>28.5</v>
      </c>
      <c r="M147" s="124" t="s">
        <v>563</v>
      </c>
      <c r="N147" s="124" t="s">
        <v>564</v>
      </c>
      <c r="O147" s="131"/>
      <c r="P147" s="124" t="s">
        <v>50</v>
      </c>
      <c r="Q147" s="124" t="s">
        <v>50</v>
      </c>
      <c r="R147" s="131"/>
      <c r="S147" s="124" t="s">
        <v>50</v>
      </c>
      <c r="T147" s="212" t="s">
        <v>576</v>
      </c>
      <c r="U147" s="212" t="s">
        <v>578</v>
      </c>
      <c r="V147" s="131"/>
    </row>
    <row r="148">
      <c r="A148" s="226" t="s">
        <v>24</v>
      </c>
      <c r="B148" s="226" t="s">
        <v>1350</v>
      </c>
      <c r="C148" s="226" t="s">
        <v>1351</v>
      </c>
      <c r="D148" s="226" t="s">
        <v>1352</v>
      </c>
      <c r="E148" s="226" t="s">
        <v>31</v>
      </c>
      <c r="F148" s="228" t="s">
        <v>1353</v>
      </c>
      <c r="G148" s="228" t="s">
        <v>1356</v>
      </c>
      <c r="H148" s="226" t="s">
        <v>1352</v>
      </c>
      <c r="I148" s="226">
        <v>1.0</v>
      </c>
      <c r="J148" s="229"/>
      <c r="K148" s="226" t="s">
        <v>44</v>
      </c>
      <c r="L148" s="226">
        <v>28.5</v>
      </c>
      <c r="M148" s="226" t="s">
        <v>1359</v>
      </c>
      <c r="N148" s="226" t="s">
        <v>1360</v>
      </c>
      <c r="O148" s="229"/>
      <c r="P148" s="226" t="s">
        <v>50</v>
      </c>
      <c r="Q148" s="226" t="s">
        <v>50</v>
      </c>
      <c r="R148" s="229"/>
      <c r="S148" s="226" t="s">
        <v>54</v>
      </c>
      <c r="T148" s="230" t="s">
        <v>1361</v>
      </c>
      <c r="U148" s="231"/>
      <c r="V148" s="226" t="s">
        <v>1362</v>
      </c>
    </row>
    <row r="149">
      <c r="A149" s="229"/>
      <c r="B149" s="226" t="s">
        <v>1350</v>
      </c>
      <c r="C149" s="226" t="s">
        <v>1363</v>
      </c>
      <c r="D149" s="226" t="s">
        <v>1352</v>
      </c>
      <c r="E149" s="226" t="s">
        <v>31</v>
      </c>
      <c r="F149" s="228" t="s">
        <v>1353</v>
      </c>
      <c r="G149" s="228" t="s">
        <v>1356</v>
      </c>
      <c r="H149" s="226" t="s">
        <v>1352</v>
      </c>
      <c r="I149" s="226">
        <v>3.0</v>
      </c>
      <c r="J149" s="229"/>
      <c r="K149" s="226" t="s">
        <v>44</v>
      </c>
      <c r="L149" s="226">
        <v>28.5</v>
      </c>
      <c r="M149" s="226" t="s">
        <v>1359</v>
      </c>
      <c r="N149" s="226" t="s">
        <v>1360</v>
      </c>
      <c r="O149" s="229"/>
      <c r="P149" s="226" t="s">
        <v>50</v>
      </c>
      <c r="Q149" s="226" t="s">
        <v>50</v>
      </c>
      <c r="R149" s="229"/>
      <c r="S149" s="226" t="s">
        <v>54</v>
      </c>
      <c r="T149" s="230" t="s">
        <v>1364</v>
      </c>
      <c r="U149" s="231"/>
      <c r="V149" s="229"/>
    </row>
    <row r="150">
      <c r="A150" s="26" t="s">
        <v>278</v>
      </c>
      <c r="B150" s="95" t="s">
        <v>422</v>
      </c>
      <c r="C150" s="96" t="s">
        <v>423</v>
      </c>
      <c r="D150" s="97" t="s">
        <v>424</v>
      </c>
      <c r="E150" s="26" t="s">
        <v>31</v>
      </c>
      <c r="F150" s="98" t="s">
        <v>425</v>
      </c>
      <c r="G150" s="98" t="s">
        <v>427</v>
      </c>
      <c r="H150" s="100" t="s">
        <v>428</v>
      </c>
      <c r="I150" s="25">
        <f t="shared" ref="I150:I154" si="2">32/24</f>
        <v>1.333333333</v>
      </c>
      <c r="J150" s="26"/>
      <c r="K150" s="26" t="s">
        <v>44</v>
      </c>
      <c r="L150" s="26" t="s">
        <v>436</v>
      </c>
      <c r="M150" s="26" t="s">
        <v>438</v>
      </c>
      <c r="N150" s="26" t="s">
        <v>440</v>
      </c>
      <c r="O150" s="25"/>
      <c r="P150" s="26" t="s">
        <v>54</v>
      </c>
      <c r="Q150" s="25"/>
      <c r="R150" s="25"/>
      <c r="S150" s="26" t="s">
        <v>54</v>
      </c>
      <c r="T150" s="41" t="s">
        <v>442</v>
      </c>
      <c r="U150" s="28"/>
      <c r="V150" s="25"/>
    </row>
    <row r="151">
      <c r="A151" s="25"/>
      <c r="B151" s="95" t="s">
        <v>422</v>
      </c>
      <c r="C151" s="96" t="s">
        <v>444</v>
      </c>
      <c r="D151" s="97" t="s">
        <v>445</v>
      </c>
      <c r="E151" s="26" t="s">
        <v>31</v>
      </c>
      <c r="F151" s="98" t="s">
        <v>425</v>
      </c>
      <c r="G151" s="98" t="s">
        <v>427</v>
      </c>
      <c r="H151" s="100" t="s">
        <v>428</v>
      </c>
      <c r="I151" s="25">
        <f t="shared" si="2"/>
        <v>1.333333333</v>
      </c>
      <c r="J151" s="26"/>
      <c r="K151" s="26" t="s">
        <v>44</v>
      </c>
      <c r="L151" s="26" t="s">
        <v>436</v>
      </c>
      <c r="M151" s="26" t="s">
        <v>438</v>
      </c>
      <c r="N151" s="26" t="s">
        <v>440</v>
      </c>
      <c r="O151" s="25"/>
      <c r="P151" s="26" t="s">
        <v>54</v>
      </c>
      <c r="Q151" s="25"/>
      <c r="R151" s="25"/>
      <c r="S151" s="26" t="s">
        <v>54</v>
      </c>
      <c r="T151" s="41" t="s">
        <v>448</v>
      </c>
      <c r="U151" s="28"/>
      <c r="V151" s="25"/>
    </row>
    <row r="152">
      <c r="A152" s="25"/>
      <c r="B152" s="95" t="s">
        <v>422</v>
      </c>
      <c r="C152" s="96" t="s">
        <v>1365</v>
      </c>
      <c r="D152" s="26" t="s">
        <v>1366</v>
      </c>
      <c r="E152" s="26" t="s">
        <v>31</v>
      </c>
      <c r="F152" s="98" t="s">
        <v>425</v>
      </c>
      <c r="G152" s="98" t="s">
        <v>427</v>
      </c>
      <c r="H152" s="100" t="s">
        <v>428</v>
      </c>
      <c r="I152" s="25">
        <f t="shared" si="2"/>
        <v>1.333333333</v>
      </c>
      <c r="J152" s="26"/>
      <c r="K152" s="26" t="s">
        <v>44</v>
      </c>
      <c r="L152" s="26" t="s">
        <v>436</v>
      </c>
      <c r="M152" s="26" t="s">
        <v>438</v>
      </c>
      <c r="N152" s="26" t="s">
        <v>440</v>
      </c>
      <c r="O152" s="25"/>
      <c r="P152" s="26" t="s">
        <v>54</v>
      </c>
      <c r="Q152" s="25"/>
      <c r="R152" s="25"/>
      <c r="S152" s="26" t="s">
        <v>54</v>
      </c>
      <c r="T152" s="41" t="s">
        <v>1367</v>
      </c>
      <c r="U152" s="28"/>
      <c r="V152" s="25"/>
    </row>
    <row r="153">
      <c r="A153" s="25"/>
      <c r="B153" s="95" t="s">
        <v>422</v>
      </c>
      <c r="C153" s="96" t="s">
        <v>1368</v>
      </c>
      <c r="D153" s="26" t="s">
        <v>1369</v>
      </c>
      <c r="E153" s="26" t="s">
        <v>31</v>
      </c>
      <c r="F153" s="98" t="s">
        <v>425</v>
      </c>
      <c r="G153" s="98" t="s">
        <v>427</v>
      </c>
      <c r="H153" s="100" t="s">
        <v>428</v>
      </c>
      <c r="I153" s="25">
        <f t="shared" si="2"/>
        <v>1.333333333</v>
      </c>
      <c r="J153" s="26"/>
      <c r="K153" s="26" t="s">
        <v>44</v>
      </c>
      <c r="L153" s="26" t="s">
        <v>436</v>
      </c>
      <c r="M153" s="26" t="s">
        <v>438</v>
      </c>
      <c r="N153" s="26" t="s">
        <v>440</v>
      </c>
      <c r="O153" s="25"/>
      <c r="P153" s="26" t="s">
        <v>54</v>
      </c>
      <c r="Q153" s="25"/>
      <c r="R153" s="25"/>
      <c r="S153" s="26" t="s">
        <v>54</v>
      </c>
      <c r="T153" s="41" t="s">
        <v>1370</v>
      </c>
      <c r="U153" s="28"/>
      <c r="V153" s="25"/>
    </row>
    <row r="154">
      <c r="A154" s="25"/>
      <c r="B154" s="95" t="s">
        <v>422</v>
      </c>
      <c r="C154" s="96" t="s">
        <v>1371</v>
      </c>
      <c r="D154" s="26" t="s">
        <v>1372</v>
      </c>
      <c r="E154" s="26" t="s">
        <v>31</v>
      </c>
      <c r="F154" s="98" t="s">
        <v>425</v>
      </c>
      <c r="G154" s="98" t="s">
        <v>427</v>
      </c>
      <c r="H154" s="100" t="s">
        <v>428</v>
      </c>
      <c r="I154" s="25">
        <f t="shared" si="2"/>
        <v>1.333333333</v>
      </c>
      <c r="J154" s="26"/>
      <c r="K154" s="26" t="s">
        <v>44</v>
      </c>
      <c r="L154" s="26" t="s">
        <v>436</v>
      </c>
      <c r="M154" s="26" t="s">
        <v>438</v>
      </c>
      <c r="N154" s="26" t="s">
        <v>440</v>
      </c>
      <c r="O154" s="25"/>
      <c r="P154" s="26" t="s">
        <v>54</v>
      </c>
      <c r="Q154" s="25"/>
      <c r="R154" s="25"/>
      <c r="S154" s="26" t="s">
        <v>54</v>
      </c>
      <c r="T154" s="41" t="s">
        <v>1373</v>
      </c>
      <c r="U154" s="28"/>
      <c r="V154" s="25"/>
    </row>
    <row r="155">
      <c r="A155" s="91" t="s">
        <v>24</v>
      </c>
      <c r="B155" s="91" t="s">
        <v>449</v>
      </c>
      <c r="C155" s="91" t="s">
        <v>1374</v>
      </c>
      <c r="D155" s="91" t="s">
        <v>1375</v>
      </c>
      <c r="E155" s="91" t="s">
        <v>31</v>
      </c>
      <c r="F155" s="93" t="s">
        <v>453</v>
      </c>
      <c r="G155" s="93" t="s">
        <v>455</v>
      </c>
      <c r="H155" s="91" t="s">
        <v>1376</v>
      </c>
      <c r="I155" s="91">
        <v>4.0</v>
      </c>
      <c r="J155" s="94"/>
      <c r="K155" s="91" t="s">
        <v>44</v>
      </c>
      <c r="L155" s="91" t="s">
        <v>459</v>
      </c>
      <c r="M155" s="91" t="s">
        <v>460</v>
      </c>
      <c r="N155" s="94"/>
      <c r="O155" s="91" t="s">
        <v>1377</v>
      </c>
      <c r="P155" s="91" t="s">
        <v>50</v>
      </c>
      <c r="Q155" s="91" t="s">
        <v>54</v>
      </c>
      <c r="R155" s="94"/>
      <c r="S155" s="94"/>
      <c r="T155" s="232" t="s">
        <v>1378</v>
      </c>
      <c r="U155" s="198"/>
      <c r="V155" s="91" t="s">
        <v>1379</v>
      </c>
    </row>
    <row r="156">
      <c r="A156" s="94"/>
      <c r="B156" s="91" t="s">
        <v>449</v>
      </c>
      <c r="C156" s="91" t="s">
        <v>1380</v>
      </c>
      <c r="D156" s="91" t="s">
        <v>1381</v>
      </c>
      <c r="E156" s="91" t="s">
        <v>31</v>
      </c>
      <c r="F156" s="93" t="s">
        <v>453</v>
      </c>
      <c r="G156" s="93" t="s">
        <v>455</v>
      </c>
      <c r="H156" s="91" t="s">
        <v>1383</v>
      </c>
      <c r="I156" s="91">
        <v>4.0</v>
      </c>
      <c r="J156" s="94"/>
      <c r="K156" s="91" t="s">
        <v>44</v>
      </c>
      <c r="L156" s="91" t="s">
        <v>459</v>
      </c>
      <c r="M156" s="91" t="s">
        <v>460</v>
      </c>
      <c r="N156" s="94"/>
      <c r="O156" s="94"/>
      <c r="P156" s="91" t="s">
        <v>50</v>
      </c>
      <c r="Q156" s="91" t="s">
        <v>54</v>
      </c>
      <c r="R156" s="94"/>
      <c r="S156" s="94"/>
      <c r="T156" s="198"/>
      <c r="U156" s="198"/>
      <c r="V156" s="94"/>
    </row>
    <row r="157">
      <c r="A157" s="94"/>
      <c r="B157" s="91" t="s">
        <v>449</v>
      </c>
      <c r="C157" s="91" t="s">
        <v>1384</v>
      </c>
      <c r="D157" s="91" t="s">
        <v>1385</v>
      </c>
      <c r="E157" s="91" t="s">
        <v>31</v>
      </c>
      <c r="F157" s="93" t="s">
        <v>453</v>
      </c>
      <c r="G157" s="93" t="s">
        <v>455</v>
      </c>
      <c r="H157" s="91" t="s">
        <v>1386</v>
      </c>
      <c r="I157" s="91">
        <v>4.0</v>
      </c>
      <c r="J157" s="94"/>
      <c r="K157" s="91" t="s">
        <v>44</v>
      </c>
      <c r="L157" s="91" t="s">
        <v>459</v>
      </c>
      <c r="M157" s="91" t="s">
        <v>460</v>
      </c>
      <c r="N157" s="94"/>
      <c r="O157" s="94"/>
      <c r="P157" s="91" t="s">
        <v>50</v>
      </c>
      <c r="Q157" s="91" t="s">
        <v>54</v>
      </c>
      <c r="R157" s="94"/>
      <c r="S157" s="94"/>
      <c r="T157" s="198"/>
      <c r="U157" s="198"/>
      <c r="V157" s="94"/>
    </row>
    <row r="158">
      <c r="A158" s="94"/>
      <c r="B158" s="91" t="s">
        <v>449</v>
      </c>
      <c r="C158" s="91" t="s">
        <v>1387</v>
      </c>
      <c r="D158" s="91" t="s">
        <v>1388</v>
      </c>
      <c r="E158" s="91" t="s">
        <v>31</v>
      </c>
      <c r="F158" s="93" t="s">
        <v>453</v>
      </c>
      <c r="G158" s="93" t="s">
        <v>455</v>
      </c>
      <c r="H158" s="91" t="s">
        <v>1389</v>
      </c>
      <c r="I158" s="91">
        <v>4.0</v>
      </c>
      <c r="J158" s="94"/>
      <c r="K158" s="91" t="s">
        <v>44</v>
      </c>
      <c r="L158" s="91" t="s">
        <v>459</v>
      </c>
      <c r="M158" s="91" t="s">
        <v>460</v>
      </c>
      <c r="N158" s="94"/>
      <c r="O158" s="94"/>
      <c r="P158" s="91" t="s">
        <v>50</v>
      </c>
      <c r="Q158" s="91" t="s">
        <v>54</v>
      </c>
      <c r="R158" s="94"/>
      <c r="S158" s="94"/>
      <c r="T158" s="198"/>
      <c r="U158" s="198"/>
      <c r="V158" s="94"/>
    </row>
    <row r="159">
      <c r="A159" s="94"/>
      <c r="B159" s="91" t="s">
        <v>449</v>
      </c>
      <c r="C159" s="91" t="s">
        <v>1390</v>
      </c>
      <c r="D159" s="91" t="s">
        <v>1391</v>
      </c>
      <c r="E159" s="91" t="s">
        <v>31</v>
      </c>
      <c r="F159" s="93" t="s">
        <v>453</v>
      </c>
      <c r="G159" s="93" t="s">
        <v>455</v>
      </c>
      <c r="H159" s="91" t="s">
        <v>1392</v>
      </c>
      <c r="I159" s="91">
        <v>4.0</v>
      </c>
      <c r="J159" s="94"/>
      <c r="K159" s="91" t="s">
        <v>44</v>
      </c>
      <c r="L159" s="91" t="s">
        <v>459</v>
      </c>
      <c r="M159" s="91" t="s">
        <v>460</v>
      </c>
      <c r="N159" s="94"/>
      <c r="O159" s="94"/>
      <c r="P159" s="91" t="s">
        <v>50</v>
      </c>
      <c r="Q159" s="91" t="s">
        <v>54</v>
      </c>
      <c r="R159" s="94"/>
      <c r="S159" s="94"/>
      <c r="T159" s="198"/>
      <c r="U159" s="198"/>
      <c r="V159" s="94"/>
    </row>
    <row r="160">
      <c r="A160" s="94"/>
      <c r="B160" s="91" t="s">
        <v>449</v>
      </c>
      <c r="C160" s="91" t="s">
        <v>1393</v>
      </c>
      <c r="D160" s="91" t="s">
        <v>1394</v>
      </c>
      <c r="E160" s="91" t="s">
        <v>31</v>
      </c>
      <c r="F160" s="93" t="s">
        <v>453</v>
      </c>
      <c r="G160" s="93" t="s">
        <v>455</v>
      </c>
      <c r="H160" s="91" t="s">
        <v>1395</v>
      </c>
      <c r="I160" s="91">
        <v>4.0</v>
      </c>
      <c r="J160" s="94"/>
      <c r="K160" s="91" t="s">
        <v>44</v>
      </c>
      <c r="L160" s="91" t="s">
        <v>459</v>
      </c>
      <c r="M160" s="91" t="s">
        <v>460</v>
      </c>
      <c r="N160" s="94"/>
      <c r="O160" s="94"/>
      <c r="P160" s="91" t="s">
        <v>50</v>
      </c>
      <c r="Q160" s="91" t="s">
        <v>54</v>
      </c>
      <c r="R160" s="94"/>
      <c r="S160" s="94"/>
      <c r="T160" s="198"/>
      <c r="U160" s="198"/>
      <c r="V160" s="94"/>
    </row>
    <row r="161">
      <c r="A161" s="94"/>
      <c r="B161" s="91" t="s">
        <v>449</v>
      </c>
      <c r="C161" s="91" t="s">
        <v>450</v>
      </c>
      <c r="D161" s="92" t="s">
        <v>451</v>
      </c>
      <c r="E161" s="91" t="s">
        <v>31</v>
      </c>
      <c r="F161" s="93" t="s">
        <v>453</v>
      </c>
      <c r="G161" s="93" t="s">
        <v>455</v>
      </c>
      <c r="H161" s="91" t="s">
        <v>1396</v>
      </c>
      <c r="I161" s="91">
        <v>4.0</v>
      </c>
      <c r="J161" s="94"/>
      <c r="K161" s="91" t="s">
        <v>44</v>
      </c>
      <c r="L161" s="91" t="s">
        <v>459</v>
      </c>
      <c r="M161" s="91" t="s">
        <v>460</v>
      </c>
      <c r="N161" s="94"/>
      <c r="O161" s="94"/>
      <c r="P161" s="91" t="s">
        <v>50</v>
      </c>
      <c r="Q161" s="91" t="s">
        <v>54</v>
      </c>
      <c r="R161" s="94"/>
      <c r="S161" s="94"/>
      <c r="T161" s="198"/>
      <c r="U161" s="198"/>
      <c r="V161" s="94"/>
    </row>
    <row r="162">
      <c r="A162" s="94"/>
      <c r="B162" s="91" t="s">
        <v>449</v>
      </c>
      <c r="C162" s="91" t="s">
        <v>463</v>
      </c>
      <c r="D162" s="92" t="s">
        <v>465</v>
      </c>
      <c r="E162" s="91" t="s">
        <v>31</v>
      </c>
      <c r="F162" s="93" t="s">
        <v>453</v>
      </c>
      <c r="G162" s="93" t="s">
        <v>455</v>
      </c>
      <c r="H162" s="91" t="s">
        <v>1397</v>
      </c>
      <c r="I162" s="91">
        <v>4.0</v>
      </c>
      <c r="J162" s="94"/>
      <c r="K162" s="91" t="s">
        <v>44</v>
      </c>
      <c r="L162" s="91" t="s">
        <v>459</v>
      </c>
      <c r="M162" s="91" t="s">
        <v>460</v>
      </c>
      <c r="N162" s="94"/>
      <c r="O162" s="94"/>
      <c r="P162" s="91" t="s">
        <v>50</v>
      </c>
      <c r="Q162" s="91" t="s">
        <v>54</v>
      </c>
      <c r="R162" s="94"/>
      <c r="S162" s="94"/>
      <c r="T162" s="198"/>
      <c r="U162" s="198"/>
      <c r="V162" s="94"/>
    </row>
    <row r="163">
      <c r="A163" s="94"/>
      <c r="B163" s="91" t="s">
        <v>449</v>
      </c>
      <c r="C163" s="91" t="s">
        <v>468</v>
      </c>
      <c r="D163" s="92" t="s">
        <v>469</v>
      </c>
      <c r="E163" s="91" t="s">
        <v>31</v>
      </c>
      <c r="F163" s="93" t="s">
        <v>453</v>
      </c>
      <c r="G163" s="93" t="s">
        <v>455</v>
      </c>
      <c r="H163" s="91" t="s">
        <v>1398</v>
      </c>
      <c r="I163" s="91">
        <v>4.0</v>
      </c>
      <c r="J163" s="94"/>
      <c r="K163" s="91" t="s">
        <v>44</v>
      </c>
      <c r="L163" s="91" t="s">
        <v>459</v>
      </c>
      <c r="M163" s="91" t="s">
        <v>460</v>
      </c>
      <c r="N163" s="94"/>
      <c r="O163" s="94"/>
      <c r="P163" s="91" t="s">
        <v>50</v>
      </c>
      <c r="Q163" s="91" t="s">
        <v>54</v>
      </c>
      <c r="R163" s="94"/>
      <c r="S163" s="94"/>
      <c r="T163" s="198"/>
      <c r="U163" s="198"/>
      <c r="V163" s="94"/>
    </row>
    <row r="164">
      <c r="A164" s="94"/>
      <c r="B164" s="91" t="s">
        <v>449</v>
      </c>
      <c r="C164" s="91" t="s">
        <v>1399</v>
      </c>
      <c r="D164" s="91" t="s">
        <v>1400</v>
      </c>
      <c r="E164" s="91" t="s">
        <v>31</v>
      </c>
      <c r="F164" s="93" t="s">
        <v>453</v>
      </c>
      <c r="G164" s="93" t="s">
        <v>455</v>
      </c>
      <c r="H164" s="91" t="s">
        <v>1401</v>
      </c>
      <c r="I164" s="91">
        <v>4.0</v>
      </c>
      <c r="J164" s="94"/>
      <c r="K164" s="91" t="s">
        <v>44</v>
      </c>
      <c r="L164" s="91" t="s">
        <v>459</v>
      </c>
      <c r="M164" s="91" t="s">
        <v>460</v>
      </c>
      <c r="N164" s="94"/>
      <c r="O164" s="94"/>
      <c r="P164" s="91" t="s">
        <v>50</v>
      </c>
      <c r="Q164" s="91" t="s">
        <v>54</v>
      </c>
      <c r="R164" s="94"/>
      <c r="S164" s="94"/>
      <c r="T164" s="198"/>
      <c r="U164" s="198"/>
      <c r="V164" s="94"/>
    </row>
    <row r="165">
      <c r="A165" s="94"/>
      <c r="B165" s="91" t="s">
        <v>449</v>
      </c>
      <c r="C165" s="91" t="s">
        <v>1402</v>
      </c>
      <c r="D165" s="91" t="s">
        <v>1403</v>
      </c>
      <c r="E165" s="91" t="s">
        <v>31</v>
      </c>
      <c r="F165" s="93" t="s">
        <v>453</v>
      </c>
      <c r="G165" s="93" t="s">
        <v>455</v>
      </c>
      <c r="H165" s="91" t="s">
        <v>1404</v>
      </c>
      <c r="I165" s="91">
        <v>4.0</v>
      </c>
      <c r="J165" s="94"/>
      <c r="K165" s="91" t="s">
        <v>44</v>
      </c>
      <c r="L165" s="91" t="s">
        <v>459</v>
      </c>
      <c r="M165" s="91" t="s">
        <v>460</v>
      </c>
      <c r="N165" s="94"/>
      <c r="O165" s="94"/>
      <c r="P165" s="91" t="s">
        <v>50</v>
      </c>
      <c r="Q165" s="91" t="s">
        <v>54</v>
      </c>
      <c r="R165" s="94"/>
      <c r="S165" s="94"/>
      <c r="T165" s="198"/>
      <c r="U165" s="198"/>
      <c r="V165" s="94"/>
    </row>
    <row r="166">
      <c r="A166" s="94"/>
      <c r="B166" s="91" t="s">
        <v>449</v>
      </c>
      <c r="C166" s="91" t="s">
        <v>1405</v>
      </c>
      <c r="D166" s="91" t="s">
        <v>1406</v>
      </c>
      <c r="E166" s="91" t="s">
        <v>31</v>
      </c>
      <c r="F166" s="93" t="s">
        <v>453</v>
      </c>
      <c r="G166" s="93" t="s">
        <v>455</v>
      </c>
      <c r="H166" s="91" t="s">
        <v>1407</v>
      </c>
      <c r="I166" s="91">
        <v>4.0</v>
      </c>
      <c r="J166" s="94"/>
      <c r="K166" s="91" t="s">
        <v>44</v>
      </c>
      <c r="L166" s="91" t="s">
        <v>459</v>
      </c>
      <c r="M166" s="91" t="s">
        <v>460</v>
      </c>
      <c r="N166" s="94"/>
      <c r="O166" s="94"/>
      <c r="P166" s="91" t="s">
        <v>50</v>
      </c>
      <c r="Q166" s="91" t="s">
        <v>54</v>
      </c>
      <c r="R166" s="94"/>
      <c r="S166" s="94"/>
      <c r="T166" s="198"/>
      <c r="U166" s="198"/>
      <c r="V166" s="94"/>
    </row>
    <row r="167">
      <c r="A167" s="142" t="s">
        <v>278</v>
      </c>
      <c r="B167" s="144" t="s">
        <v>606</v>
      </c>
      <c r="C167" s="142" t="s">
        <v>608</v>
      </c>
      <c r="D167" s="146" t="s">
        <v>609</v>
      </c>
      <c r="E167" s="142" t="s">
        <v>31</v>
      </c>
      <c r="F167" s="147" t="s">
        <v>612</v>
      </c>
      <c r="G167" s="147" t="s">
        <v>613</v>
      </c>
      <c r="H167" s="149" t="s">
        <v>614</v>
      </c>
      <c r="I167" s="142">
        <v>2.0</v>
      </c>
      <c r="J167" s="151"/>
      <c r="K167" s="151"/>
      <c r="L167" s="142" t="s">
        <v>617</v>
      </c>
      <c r="M167" s="142" t="s">
        <v>619</v>
      </c>
      <c r="N167" s="142" t="s">
        <v>1409</v>
      </c>
      <c r="O167" s="151"/>
      <c r="P167" s="142" t="s">
        <v>50</v>
      </c>
      <c r="Q167" s="142" t="s">
        <v>54</v>
      </c>
      <c r="R167" s="151"/>
      <c r="S167" s="142" t="s">
        <v>50</v>
      </c>
      <c r="T167" s="167" t="s">
        <v>622</v>
      </c>
      <c r="U167" s="167" t="s">
        <v>623</v>
      </c>
      <c r="V167" s="142" t="s">
        <v>1410</v>
      </c>
    </row>
    <row r="168">
      <c r="A168" s="151"/>
      <c r="B168" s="144" t="s">
        <v>606</v>
      </c>
      <c r="C168" s="142" t="s">
        <v>624</v>
      </c>
      <c r="D168" s="146" t="s">
        <v>625</v>
      </c>
      <c r="E168" s="142" t="s">
        <v>31</v>
      </c>
      <c r="F168" s="147" t="s">
        <v>612</v>
      </c>
      <c r="G168" s="147" t="s">
        <v>613</v>
      </c>
      <c r="H168" s="149" t="s">
        <v>614</v>
      </c>
      <c r="I168" s="142">
        <v>2.0</v>
      </c>
      <c r="J168" s="151"/>
      <c r="K168" s="151"/>
      <c r="L168" s="142" t="s">
        <v>617</v>
      </c>
      <c r="M168" s="142" t="s">
        <v>619</v>
      </c>
      <c r="N168" s="142" t="s">
        <v>1411</v>
      </c>
      <c r="O168" s="151"/>
      <c r="P168" s="142" t="s">
        <v>50</v>
      </c>
      <c r="Q168" s="142" t="s">
        <v>54</v>
      </c>
      <c r="R168" s="151"/>
      <c r="S168" s="84" t="s">
        <v>50</v>
      </c>
      <c r="T168" s="167" t="s">
        <v>629</v>
      </c>
      <c r="U168" s="167" t="s">
        <v>630</v>
      </c>
      <c r="V168" s="151"/>
    </row>
    <row r="169">
      <c r="A169" s="151"/>
      <c r="B169" s="144" t="s">
        <v>606</v>
      </c>
      <c r="C169" s="142" t="s">
        <v>631</v>
      </c>
      <c r="D169" s="146" t="s">
        <v>632</v>
      </c>
      <c r="E169" s="142" t="s">
        <v>31</v>
      </c>
      <c r="F169" s="147" t="s">
        <v>612</v>
      </c>
      <c r="G169" s="147" t="s">
        <v>613</v>
      </c>
      <c r="H169" s="149" t="s">
        <v>614</v>
      </c>
      <c r="I169" s="142">
        <v>2.0</v>
      </c>
      <c r="J169" s="151"/>
      <c r="K169" s="151"/>
      <c r="L169" s="142" t="s">
        <v>617</v>
      </c>
      <c r="M169" s="142" t="s">
        <v>619</v>
      </c>
      <c r="N169" s="142" t="s">
        <v>1412</v>
      </c>
      <c r="O169" s="151"/>
      <c r="P169" s="142" t="s">
        <v>50</v>
      </c>
      <c r="Q169" s="142" t="s">
        <v>54</v>
      </c>
      <c r="R169" s="151"/>
      <c r="S169" s="84" t="s">
        <v>50</v>
      </c>
      <c r="T169" s="167" t="s">
        <v>636</v>
      </c>
      <c r="U169" s="167" t="s">
        <v>637</v>
      </c>
      <c r="V169" s="151"/>
    </row>
    <row r="170">
      <c r="A170" s="151"/>
      <c r="B170" s="144" t="s">
        <v>606</v>
      </c>
      <c r="C170" s="142" t="s">
        <v>638</v>
      </c>
      <c r="D170" s="146" t="s">
        <v>639</v>
      </c>
      <c r="E170" s="142" t="s">
        <v>31</v>
      </c>
      <c r="F170" s="147" t="s">
        <v>612</v>
      </c>
      <c r="G170" s="147" t="s">
        <v>613</v>
      </c>
      <c r="H170" s="149" t="s">
        <v>614</v>
      </c>
      <c r="I170" s="142">
        <v>2.0</v>
      </c>
      <c r="J170" s="151"/>
      <c r="K170" s="151"/>
      <c r="L170" s="142" t="s">
        <v>617</v>
      </c>
      <c r="M170" s="142" t="s">
        <v>619</v>
      </c>
      <c r="N170" s="142" t="s">
        <v>1413</v>
      </c>
      <c r="O170" s="151"/>
      <c r="P170" s="142" t="s">
        <v>50</v>
      </c>
      <c r="Q170" s="142" t="s">
        <v>54</v>
      </c>
      <c r="R170" s="151"/>
      <c r="S170" s="84" t="s">
        <v>50</v>
      </c>
      <c r="T170" s="167" t="s">
        <v>641</v>
      </c>
      <c r="U170" s="167" t="s">
        <v>642</v>
      </c>
      <c r="V170" s="151"/>
    </row>
    <row r="171">
      <c r="A171" s="151"/>
      <c r="B171" s="144" t="s">
        <v>606</v>
      </c>
      <c r="C171" s="142" t="s">
        <v>644</v>
      </c>
      <c r="D171" s="146" t="s">
        <v>645</v>
      </c>
      <c r="E171" s="142" t="s">
        <v>31</v>
      </c>
      <c r="F171" s="147" t="s">
        <v>612</v>
      </c>
      <c r="G171" s="147" t="s">
        <v>613</v>
      </c>
      <c r="H171" s="149" t="s">
        <v>614</v>
      </c>
      <c r="I171" s="142">
        <v>2.0</v>
      </c>
      <c r="J171" s="151"/>
      <c r="K171" s="151"/>
      <c r="L171" s="142" t="s">
        <v>617</v>
      </c>
      <c r="M171" s="142" t="s">
        <v>619</v>
      </c>
      <c r="N171" s="142" t="s">
        <v>1414</v>
      </c>
      <c r="O171" s="151"/>
      <c r="P171" s="142" t="s">
        <v>50</v>
      </c>
      <c r="Q171" s="142" t="s">
        <v>54</v>
      </c>
      <c r="R171" s="151"/>
      <c r="S171" s="84" t="s">
        <v>50</v>
      </c>
      <c r="T171" s="167" t="s">
        <v>651</v>
      </c>
      <c r="U171" s="167" t="s">
        <v>652</v>
      </c>
      <c r="V171" s="151"/>
    </row>
    <row r="172">
      <c r="A172" s="151"/>
      <c r="B172" s="144" t="s">
        <v>606</v>
      </c>
      <c r="C172" s="142" t="s">
        <v>653</v>
      </c>
      <c r="D172" s="146" t="s">
        <v>654</v>
      </c>
      <c r="E172" s="142" t="s">
        <v>31</v>
      </c>
      <c r="F172" s="147" t="s">
        <v>612</v>
      </c>
      <c r="G172" s="147" t="s">
        <v>613</v>
      </c>
      <c r="H172" s="149" t="s">
        <v>614</v>
      </c>
      <c r="I172" s="142">
        <v>4.0</v>
      </c>
      <c r="J172" s="151"/>
      <c r="K172" s="151"/>
      <c r="L172" s="142" t="s">
        <v>617</v>
      </c>
      <c r="M172" s="142" t="s">
        <v>619</v>
      </c>
      <c r="N172" s="142" t="s">
        <v>1415</v>
      </c>
      <c r="O172" s="151"/>
      <c r="P172" s="142" t="s">
        <v>50</v>
      </c>
      <c r="Q172" s="142" t="s">
        <v>54</v>
      </c>
      <c r="R172" s="151"/>
      <c r="S172" s="84" t="s">
        <v>50</v>
      </c>
      <c r="T172" s="167" t="s">
        <v>659</v>
      </c>
      <c r="U172" s="167" t="s">
        <v>660</v>
      </c>
      <c r="V172" s="151"/>
    </row>
    <row r="173">
      <c r="A173" s="151"/>
      <c r="B173" s="144" t="s">
        <v>606</v>
      </c>
      <c r="C173" s="142" t="s">
        <v>661</v>
      </c>
      <c r="D173" s="146" t="s">
        <v>662</v>
      </c>
      <c r="E173" s="142" t="s">
        <v>31</v>
      </c>
      <c r="F173" s="147" t="s">
        <v>612</v>
      </c>
      <c r="G173" s="147" t="s">
        <v>613</v>
      </c>
      <c r="H173" s="149" t="s">
        <v>614</v>
      </c>
      <c r="I173" s="142">
        <v>4.0</v>
      </c>
      <c r="J173" s="151"/>
      <c r="K173" s="151"/>
      <c r="L173" s="142" t="s">
        <v>617</v>
      </c>
      <c r="M173" s="142" t="s">
        <v>619</v>
      </c>
      <c r="N173" s="142" t="s">
        <v>1416</v>
      </c>
      <c r="O173" s="151"/>
      <c r="P173" s="142" t="s">
        <v>50</v>
      </c>
      <c r="Q173" s="142" t="s">
        <v>54</v>
      </c>
      <c r="R173" s="151"/>
      <c r="S173" s="84" t="s">
        <v>50</v>
      </c>
      <c r="T173" s="167" t="s">
        <v>667</v>
      </c>
      <c r="U173" s="167" t="s">
        <v>670</v>
      </c>
      <c r="V173" s="151"/>
    </row>
    <row r="174">
      <c r="A174" s="151"/>
      <c r="B174" s="144" t="s">
        <v>606</v>
      </c>
      <c r="C174" s="142" t="s">
        <v>671</v>
      </c>
      <c r="D174" s="146" t="s">
        <v>672</v>
      </c>
      <c r="E174" s="142" t="s">
        <v>31</v>
      </c>
      <c r="F174" s="147" t="s">
        <v>612</v>
      </c>
      <c r="G174" s="147" t="s">
        <v>613</v>
      </c>
      <c r="H174" s="149" t="s">
        <v>614</v>
      </c>
      <c r="I174" s="142">
        <v>4.0</v>
      </c>
      <c r="J174" s="151"/>
      <c r="K174" s="151"/>
      <c r="L174" s="142" t="s">
        <v>617</v>
      </c>
      <c r="M174" s="142" t="s">
        <v>619</v>
      </c>
      <c r="N174" s="142" t="s">
        <v>1417</v>
      </c>
      <c r="O174" s="151"/>
      <c r="P174" s="142" t="s">
        <v>50</v>
      </c>
      <c r="Q174" s="142" t="s">
        <v>54</v>
      </c>
      <c r="R174" s="151"/>
      <c r="S174" s="84" t="s">
        <v>50</v>
      </c>
      <c r="T174" s="167" t="s">
        <v>675</v>
      </c>
      <c r="U174" s="167" t="s">
        <v>677</v>
      </c>
      <c r="V174" s="151"/>
    </row>
    <row r="175">
      <c r="A175" s="151"/>
      <c r="B175" s="144" t="s">
        <v>606</v>
      </c>
      <c r="C175" s="142" t="s">
        <v>679</v>
      </c>
      <c r="D175" s="146" t="s">
        <v>680</v>
      </c>
      <c r="E175" s="142" t="s">
        <v>31</v>
      </c>
      <c r="F175" s="147" t="s">
        <v>612</v>
      </c>
      <c r="G175" s="147" t="s">
        <v>613</v>
      </c>
      <c r="H175" s="149" t="s">
        <v>614</v>
      </c>
      <c r="I175" s="142">
        <v>4.0</v>
      </c>
      <c r="J175" s="151"/>
      <c r="K175" s="151"/>
      <c r="L175" s="142" t="s">
        <v>617</v>
      </c>
      <c r="M175" s="142" t="s">
        <v>619</v>
      </c>
      <c r="N175" s="142" t="s">
        <v>1418</v>
      </c>
      <c r="O175" s="151"/>
      <c r="P175" s="142" t="s">
        <v>50</v>
      </c>
      <c r="Q175" s="142" t="s">
        <v>54</v>
      </c>
      <c r="R175" s="151"/>
      <c r="S175" s="84" t="s">
        <v>50</v>
      </c>
      <c r="T175" s="167" t="s">
        <v>685</v>
      </c>
      <c r="U175" s="167" t="s">
        <v>688</v>
      </c>
      <c r="V175" s="151"/>
    </row>
    <row r="176">
      <c r="A176" s="151"/>
      <c r="B176" s="144" t="s">
        <v>606</v>
      </c>
      <c r="C176" s="142" t="s">
        <v>691</v>
      </c>
      <c r="D176" s="146" t="s">
        <v>692</v>
      </c>
      <c r="E176" s="142" t="s">
        <v>31</v>
      </c>
      <c r="F176" s="147" t="s">
        <v>612</v>
      </c>
      <c r="G176" s="147" t="s">
        <v>613</v>
      </c>
      <c r="H176" s="149" t="s">
        <v>614</v>
      </c>
      <c r="I176" s="142">
        <v>4.0</v>
      </c>
      <c r="J176" s="151"/>
      <c r="K176" s="151"/>
      <c r="L176" s="142" t="s">
        <v>617</v>
      </c>
      <c r="M176" s="142" t="s">
        <v>619</v>
      </c>
      <c r="N176" s="142" t="s">
        <v>1419</v>
      </c>
      <c r="O176" s="151"/>
      <c r="P176" s="142" t="s">
        <v>50</v>
      </c>
      <c r="Q176" s="142" t="s">
        <v>54</v>
      </c>
      <c r="R176" s="151"/>
      <c r="S176" s="84" t="s">
        <v>50</v>
      </c>
      <c r="T176" s="167" t="s">
        <v>696</v>
      </c>
      <c r="U176" s="167" t="s">
        <v>698</v>
      </c>
      <c r="V176" s="151"/>
    </row>
    <row r="177">
      <c r="A177" s="151"/>
      <c r="B177" s="144" t="s">
        <v>606</v>
      </c>
      <c r="C177" s="142" t="s">
        <v>699</v>
      </c>
      <c r="D177" s="146" t="s">
        <v>700</v>
      </c>
      <c r="E177" s="142" t="s">
        <v>31</v>
      </c>
      <c r="F177" s="147" t="s">
        <v>612</v>
      </c>
      <c r="G177" s="147" t="s">
        <v>613</v>
      </c>
      <c r="H177" s="149" t="s">
        <v>614</v>
      </c>
      <c r="I177" s="142">
        <v>6.0</v>
      </c>
      <c r="J177" s="151"/>
      <c r="K177" s="151"/>
      <c r="L177" s="142" t="s">
        <v>617</v>
      </c>
      <c r="M177" s="142" t="s">
        <v>619</v>
      </c>
      <c r="N177" s="142" t="s">
        <v>1420</v>
      </c>
      <c r="O177" s="142"/>
      <c r="P177" s="142" t="s">
        <v>50</v>
      </c>
      <c r="Q177" s="142" t="s">
        <v>54</v>
      </c>
      <c r="R177" s="151"/>
      <c r="S177" s="84" t="s">
        <v>50</v>
      </c>
      <c r="T177" s="167" t="s">
        <v>708</v>
      </c>
      <c r="U177" s="167" t="s">
        <v>710</v>
      </c>
      <c r="V177" s="151"/>
    </row>
    <row r="178">
      <c r="A178" s="151"/>
      <c r="B178" s="144" t="s">
        <v>606</v>
      </c>
      <c r="C178" s="142" t="s">
        <v>712</v>
      </c>
      <c r="D178" s="146" t="s">
        <v>713</v>
      </c>
      <c r="E178" s="142" t="s">
        <v>31</v>
      </c>
      <c r="F178" s="147" t="s">
        <v>612</v>
      </c>
      <c r="G178" s="147" t="s">
        <v>613</v>
      </c>
      <c r="H178" s="149" t="s">
        <v>614</v>
      </c>
      <c r="I178" s="142">
        <v>6.0</v>
      </c>
      <c r="J178" s="151"/>
      <c r="K178" s="151"/>
      <c r="L178" s="142" t="s">
        <v>617</v>
      </c>
      <c r="M178" s="142" t="s">
        <v>619</v>
      </c>
      <c r="N178" s="142" t="s">
        <v>1421</v>
      </c>
      <c r="O178" s="151"/>
      <c r="P178" s="142" t="s">
        <v>50</v>
      </c>
      <c r="Q178" s="142" t="s">
        <v>54</v>
      </c>
      <c r="R178" s="151"/>
      <c r="S178" s="84" t="s">
        <v>50</v>
      </c>
      <c r="T178" s="167" t="s">
        <v>718</v>
      </c>
      <c r="U178" s="167" t="s">
        <v>720</v>
      </c>
      <c r="V178" s="151"/>
    </row>
    <row r="179">
      <c r="A179" s="151"/>
      <c r="B179" s="144" t="s">
        <v>606</v>
      </c>
      <c r="C179" s="142" t="s">
        <v>722</v>
      </c>
      <c r="D179" s="146" t="s">
        <v>723</v>
      </c>
      <c r="E179" s="142" t="s">
        <v>31</v>
      </c>
      <c r="F179" s="147" t="s">
        <v>612</v>
      </c>
      <c r="G179" s="147" t="s">
        <v>613</v>
      </c>
      <c r="H179" s="149" t="s">
        <v>614</v>
      </c>
      <c r="I179" s="142">
        <v>6.0</v>
      </c>
      <c r="J179" s="151"/>
      <c r="K179" s="151"/>
      <c r="L179" s="142" t="s">
        <v>617</v>
      </c>
      <c r="M179" s="142" t="s">
        <v>619</v>
      </c>
      <c r="N179" s="142" t="s">
        <v>1422</v>
      </c>
      <c r="O179" s="151"/>
      <c r="P179" s="142" t="s">
        <v>50</v>
      </c>
      <c r="Q179" s="142" t="s">
        <v>54</v>
      </c>
      <c r="R179" s="151"/>
      <c r="S179" s="84" t="s">
        <v>50</v>
      </c>
      <c r="T179" s="167" t="s">
        <v>728</v>
      </c>
      <c r="U179" s="167" t="s">
        <v>729</v>
      </c>
      <c r="V179" s="151"/>
    </row>
    <row r="180">
      <c r="A180" s="151"/>
      <c r="B180" s="144" t="s">
        <v>606</v>
      </c>
      <c r="C180" s="142" t="s">
        <v>731</v>
      </c>
      <c r="D180" s="146" t="s">
        <v>732</v>
      </c>
      <c r="E180" s="142" t="s">
        <v>31</v>
      </c>
      <c r="F180" s="147" t="s">
        <v>612</v>
      </c>
      <c r="G180" s="147" t="s">
        <v>613</v>
      </c>
      <c r="H180" s="149" t="s">
        <v>614</v>
      </c>
      <c r="I180" s="142">
        <v>6.0</v>
      </c>
      <c r="J180" s="151"/>
      <c r="K180" s="151"/>
      <c r="L180" s="142" t="s">
        <v>617</v>
      </c>
      <c r="M180" s="142" t="s">
        <v>619</v>
      </c>
      <c r="N180" s="142" t="s">
        <v>1423</v>
      </c>
      <c r="O180" s="151"/>
      <c r="P180" s="142" t="s">
        <v>50</v>
      </c>
      <c r="Q180" s="142" t="s">
        <v>54</v>
      </c>
      <c r="R180" s="151"/>
      <c r="S180" s="84" t="s">
        <v>50</v>
      </c>
      <c r="T180" s="167" t="s">
        <v>738</v>
      </c>
      <c r="U180" s="167" t="s">
        <v>739</v>
      </c>
      <c r="V180" s="151"/>
    </row>
    <row r="181">
      <c r="A181" s="151"/>
      <c r="B181" s="144" t="s">
        <v>606</v>
      </c>
      <c r="C181" s="142" t="s">
        <v>740</v>
      </c>
      <c r="D181" s="146" t="s">
        <v>741</v>
      </c>
      <c r="E181" s="142" t="s">
        <v>31</v>
      </c>
      <c r="F181" s="147" t="s">
        <v>612</v>
      </c>
      <c r="G181" s="147" t="s">
        <v>613</v>
      </c>
      <c r="H181" s="149" t="s">
        <v>614</v>
      </c>
      <c r="I181" s="142">
        <v>6.0</v>
      </c>
      <c r="J181" s="151"/>
      <c r="K181" s="151"/>
      <c r="L181" s="142" t="s">
        <v>617</v>
      </c>
      <c r="M181" s="142" t="s">
        <v>619</v>
      </c>
      <c r="N181" s="142" t="s">
        <v>1424</v>
      </c>
      <c r="O181" s="151"/>
      <c r="P181" s="142" t="s">
        <v>50</v>
      </c>
      <c r="Q181" s="142" t="s">
        <v>54</v>
      </c>
      <c r="R181" s="151"/>
      <c r="S181" s="84" t="s">
        <v>50</v>
      </c>
      <c r="T181" s="167" t="s">
        <v>749</v>
      </c>
      <c r="U181" s="167" t="s">
        <v>752</v>
      </c>
      <c r="V181" s="151"/>
    </row>
    <row r="182">
      <c r="A182" s="151"/>
      <c r="B182" s="144" t="s">
        <v>606</v>
      </c>
      <c r="C182" s="142" t="s">
        <v>753</v>
      </c>
      <c r="D182" s="146" t="s">
        <v>754</v>
      </c>
      <c r="E182" s="142" t="s">
        <v>31</v>
      </c>
      <c r="F182" s="147" t="s">
        <v>612</v>
      </c>
      <c r="G182" s="147" t="s">
        <v>613</v>
      </c>
      <c r="H182" s="149" t="s">
        <v>614</v>
      </c>
      <c r="I182" s="142">
        <v>7.0</v>
      </c>
      <c r="J182" s="151"/>
      <c r="K182" s="151"/>
      <c r="L182" s="142" t="s">
        <v>617</v>
      </c>
      <c r="M182" s="142" t="s">
        <v>619</v>
      </c>
      <c r="N182" s="142" t="s">
        <v>1425</v>
      </c>
      <c r="O182" s="151"/>
      <c r="P182" s="142" t="s">
        <v>50</v>
      </c>
      <c r="Q182" s="142" t="s">
        <v>54</v>
      </c>
      <c r="R182" s="151"/>
      <c r="S182" s="84" t="s">
        <v>50</v>
      </c>
      <c r="T182" s="167" t="s">
        <v>762</v>
      </c>
      <c r="U182" s="167" t="s">
        <v>763</v>
      </c>
      <c r="V182" s="151"/>
    </row>
    <row r="183">
      <c r="A183" s="151"/>
      <c r="B183" s="144" t="s">
        <v>606</v>
      </c>
      <c r="C183" s="142" t="s">
        <v>766</v>
      </c>
      <c r="D183" s="146" t="s">
        <v>767</v>
      </c>
      <c r="E183" s="142" t="s">
        <v>31</v>
      </c>
      <c r="F183" s="147" t="s">
        <v>612</v>
      </c>
      <c r="G183" s="147" t="s">
        <v>613</v>
      </c>
      <c r="H183" s="149" t="s">
        <v>614</v>
      </c>
      <c r="I183" s="142">
        <v>7.0</v>
      </c>
      <c r="J183" s="151"/>
      <c r="K183" s="151"/>
      <c r="L183" s="142" t="s">
        <v>617</v>
      </c>
      <c r="M183" s="142" t="s">
        <v>619</v>
      </c>
      <c r="N183" s="142" t="s">
        <v>1426</v>
      </c>
      <c r="O183" s="151"/>
      <c r="P183" s="142" t="s">
        <v>50</v>
      </c>
      <c r="Q183" s="142" t="s">
        <v>54</v>
      </c>
      <c r="R183" s="151"/>
      <c r="S183" s="84" t="s">
        <v>50</v>
      </c>
      <c r="T183" s="167" t="s">
        <v>772</v>
      </c>
      <c r="U183" s="167" t="s">
        <v>774</v>
      </c>
      <c r="V183" s="151"/>
    </row>
    <row r="184">
      <c r="A184" s="151"/>
      <c r="B184" s="144" t="s">
        <v>606</v>
      </c>
      <c r="C184" s="142" t="s">
        <v>776</v>
      </c>
      <c r="D184" s="146" t="s">
        <v>777</v>
      </c>
      <c r="E184" s="142" t="s">
        <v>31</v>
      </c>
      <c r="F184" s="147" t="s">
        <v>612</v>
      </c>
      <c r="G184" s="147" t="s">
        <v>613</v>
      </c>
      <c r="H184" s="149" t="s">
        <v>614</v>
      </c>
      <c r="I184" s="142">
        <v>7.0</v>
      </c>
      <c r="J184" s="151"/>
      <c r="K184" s="151"/>
      <c r="L184" s="142" t="s">
        <v>617</v>
      </c>
      <c r="M184" s="142" t="s">
        <v>619</v>
      </c>
      <c r="N184" s="142" t="s">
        <v>1427</v>
      </c>
      <c r="O184" s="151"/>
      <c r="P184" s="142" t="s">
        <v>50</v>
      </c>
      <c r="Q184" s="142" t="s">
        <v>54</v>
      </c>
      <c r="R184" s="151"/>
      <c r="S184" s="84" t="s">
        <v>50</v>
      </c>
      <c r="T184" s="167" t="s">
        <v>780</v>
      </c>
      <c r="U184" s="167" t="s">
        <v>782</v>
      </c>
      <c r="V184" s="151"/>
    </row>
    <row r="185">
      <c r="A185" s="151"/>
      <c r="B185" s="144" t="s">
        <v>606</v>
      </c>
      <c r="C185" s="142" t="s">
        <v>784</v>
      </c>
      <c r="D185" s="146" t="s">
        <v>786</v>
      </c>
      <c r="E185" s="142" t="s">
        <v>31</v>
      </c>
      <c r="F185" s="147" t="s">
        <v>612</v>
      </c>
      <c r="G185" s="147" t="s">
        <v>613</v>
      </c>
      <c r="H185" s="149" t="s">
        <v>614</v>
      </c>
      <c r="I185" s="142">
        <v>7.0</v>
      </c>
      <c r="J185" s="151"/>
      <c r="K185" s="151"/>
      <c r="L185" s="142" t="s">
        <v>617</v>
      </c>
      <c r="M185" s="142" t="s">
        <v>619</v>
      </c>
      <c r="N185" s="142" t="s">
        <v>1428</v>
      </c>
      <c r="O185" s="151"/>
      <c r="P185" s="142" t="s">
        <v>50</v>
      </c>
      <c r="Q185" s="142" t="s">
        <v>54</v>
      </c>
      <c r="R185" s="151"/>
      <c r="S185" s="84" t="s">
        <v>50</v>
      </c>
      <c r="T185" s="167" t="s">
        <v>788</v>
      </c>
      <c r="U185" s="167" t="s">
        <v>790</v>
      </c>
      <c r="V185" s="151"/>
    </row>
    <row r="186">
      <c r="A186" s="151"/>
      <c r="B186" s="144" t="s">
        <v>606</v>
      </c>
      <c r="C186" s="142" t="s">
        <v>791</v>
      </c>
      <c r="D186" s="146" t="s">
        <v>792</v>
      </c>
      <c r="E186" s="142" t="s">
        <v>31</v>
      </c>
      <c r="F186" s="147" t="s">
        <v>612</v>
      </c>
      <c r="G186" s="147" t="s">
        <v>613</v>
      </c>
      <c r="H186" s="149" t="s">
        <v>614</v>
      </c>
      <c r="I186" s="142">
        <v>7.0</v>
      </c>
      <c r="J186" s="151"/>
      <c r="K186" s="151"/>
      <c r="L186" s="142" t="s">
        <v>617</v>
      </c>
      <c r="M186" s="142" t="s">
        <v>619</v>
      </c>
      <c r="N186" s="142" t="s">
        <v>1429</v>
      </c>
      <c r="O186" s="151"/>
      <c r="P186" s="142" t="s">
        <v>50</v>
      </c>
      <c r="Q186" s="142" t="s">
        <v>54</v>
      </c>
      <c r="R186" s="151"/>
      <c r="S186" s="84" t="s">
        <v>50</v>
      </c>
      <c r="T186" s="167" t="s">
        <v>797</v>
      </c>
      <c r="U186" s="167" t="s">
        <v>798</v>
      </c>
      <c r="V186" s="151"/>
    </row>
    <row r="187">
      <c r="A187" s="151"/>
      <c r="B187" s="144" t="s">
        <v>606</v>
      </c>
      <c r="C187" s="142" t="s">
        <v>1430</v>
      </c>
      <c r="D187" s="142" t="s">
        <v>1431</v>
      </c>
      <c r="E187" s="142" t="s">
        <v>31</v>
      </c>
      <c r="F187" s="147" t="s">
        <v>612</v>
      </c>
      <c r="G187" s="147" t="s">
        <v>613</v>
      </c>
      <c r="H187" s="149" t="s">
        <v>614</v>
      </c>
      <c r="I187" s="142">
        <v>2.0</v>
      </c>
      <c r="J187" s="151"/>
      <c r="K187" s="151"/>
      <c r="L187" s="142" t="s">
        <v>617</v>
      </c>
      <c r="M187" s="142" t="s">
        <v>619</v>
      </c>
      <c r="N187" s="142" t="s">
        <v>1432</v>
      </c>
      <c r="O187" s="151"/>
      <c r="P187" s="142" t="s">
        <v>50</v>
      </c>
      <c r="Q187" s="142" t="s">
        <v>54</v>
      </c>
      <c r="R187" s="151"/>
      <c r="S187" s="84" t="s">
        <v>50</v>
      </c>
      <c r="T187" s="167" t="s">
        <v>1433</v>
      </c>
      <c r="U187" s="167" t="s">
        <v>1434</v>
      </c>
      <c r="V187" s="151"/>
    </row>
    <row r="188">
      <c r="A188" s="151"/>
      <c r="B188" s="144" t="s">
        <v>606</v>
      </c>
      <c r="C188" s="142" t="s">
        <v>1435</v>
      </c>
      <c r="D188" s="142" t="s">
        <v>1436</v>
      </c>
      <c r="E188" s="142" t="s">
        <v>31</v>
      </c>
      <c r="F188" s="147" t="s">
        <v>612</v>
      </c>
      <c r="G188" s="147" t="s">
        <v>613</v>
      </c>
      <c r="H188" s="149" t="s">
        <v>614</v>
      </c>
      <c r="I188" s="142">
        <v>2.0</v>
      </c>
      <c r="J188" s="151"/>
      <c r="K188" s="151"/>
      <c r="L188" s="142" t="s">
        <v>617</v>
      </c>
      <c r="M188" s="142" t="s">
        <v>619</v>
      </c>
      <c r="N188" s="142" t="s">
        <v>1437</v>
      </c>
      <c r="O188" s="151"/>
      <c r="P188" s="142" t="s">
        <v>50</v>
      </c>
      <c r="Q188" s="142" t="s">
        <v>54</v>
      </c>
      <c r="R188" s="151"/>
      <c r="S188" s="84" t="s">
        <v>50</v>
      </c>
      <c r="T188" s="167" t="s">
        <v>1438</v>
      </c>
      <c r="U188" s="167" t="s">
        <v>1439</v>
      </c>
      <c r="V188" s="151"/>
    </row>
    <row r="189">
      <c r="A189" s="151"/>
      <c r="B189" s="144" t="s">
        <v>606</v>
      </c>
      <c r="C189" s="142" t="s">
        <v>1440</v>
      </c>
      <c r="D189" s="142" t="s">
        <v>1441</v>
      </c>
      <c r="E189" s="142" t="s">
        <v>31</v>
      </c>
      <c r="F189" s="147" t="s">
        <v>612</v>
      </c>
      <c r="G189" s="147" t="s">
        <v>613</v>
      </c>
      <c r="H189" s="149" t="s">
        <v>614</v>
      </c>
      <c r="I189" s="142">
        <v>2.0</v>
      </c>
      <c r="J189" s="151"/>
      <c r="K189" s="151"/>
      <c r="L189" s="142" t="s">
        <v>617</v>
      </c>
      <c r="M189" s="142" t="s">
        <v>619</v>
      </c>
      <c r="N189" s="142" t="s">
        <v>1442</v>
      </c>
      <c r="O189" s="151"/>
      <c r="P189" s="142" t="s">
        <v>50</v>
      </c>
      <c r="Q189" s="142" t="s">
        <v>54</v>
      </c>
      <c r="R189" s="151"/>
      <c r="S189" s="84" t="s">
        <v>50</v>
      </c>
      <c r="T189" s="167" t="s">
        <v>1443</v>
      </c>
      <c r="U189" s="167" t="s">
        <v>1444</v>
      </c>
      <c r="V189" s="151"/>
    </row>
    <row r="190">
      <c r="A190" s="151"/>
      <c r="B190" s="144" t="s">
        <v>606</v>
      </c>
      <c r="C190" s="142" t="s">
        <v>1445</v>
      </c>
      <c r="D190" s="142" t="s">
        <v>1446</v>
      </c>
      <c r="E190" s="142" t="s">
        <v>31</v>
      </c>
      <c r="F190" s="147" t="s">
        <v>612</v>
      </c>
      <c r="G190" s="147" t="s">
        <v>613</v>
      </c>
      <c r="H190" s="149" t="s">
        <v>614</v>
      </c>
      <c r="I190" s="142">
        <v>2.0</v>
      </c>
      <c r="J190" s="151"/>
      <c r="K190" s="151"/>
      <c r="L190" s="142" t="s">
        <v>617</v>
      </c>
      <c r="M190" s="142" t="s">
        <v>619</v>
      </c>
      <c r="N190" s="142" t="s">
        <v>1447</v>
      </c>
      <c r="O190" s="151"/>
      <c r="P190" s="142" t="s">
        <v>50</v>
      </c>
      <c r="Q190" s="142" t="s">
        <v>54</v>
      </c>
      <c r="R190" s="151"/>
      <c r="S190" s="84" t="s">
        <v>50</v>
      </c>
      <c r="T190" s="167" t="s">
        <v>1448</v>
      </c>
      <c r="U190" s="167" t="s">
        <v>1449</v>
      </c>
      <c r="V190" s="151"/>
    </row>
    <row r="191">
      <c r="A191" s="151"/>
      <c r="B191" s="144" t="s">
        <v>606</v>
      </c>
      <c r="C191" s="142" t="s">
        <v>1450</v>
      </c>
      <c r="D191" s="142" t="s">
        <v>1451</v>
      </c>
      <c r="E191" s="142" t="s">
        <v>31</v>
      </c>
      <c r="F191" s="147" t="s">
        <v>612</v>
      </c>
      <c r="G191" s="147" t="s">
        <v>613</v>
      </c>
      <c r="H191" s="149" t="s">
        <v>614</v>
      </c>
      <c r="I191" s="142">
        <v>2.0</v>
      </c>
      <c r="J191" s="151"/>
      <c r="K191" s="151"/>
      <c r="L191" s="142" t="s">
        <v>617</v>
      </c>
      <c r="M191" s="142" t="s">
        <v>619</v>
      </c>
      <c r="N191" s="142" t="s">
        <v>1452</v>
      </c>
      <c r="O191" s="151"/>
      <c r="P191" s="142" t="s">
        <v>50</v>
      </c>
      <c r="Q191" s="142" t="s">
        <v>54</v>
      </c>
      <c r="R191" s="151"/>
      <c r="S191" s="84" t="s">
        <v>50</v>
      </c>
      <c r="T191" s="167" t="s">
        <v>1453</v>
      </c>
      <c r="U191" s="167" t="s">
        <v>1454</v>
      </c>
      <c r="V191" s="151"/>
    </row>
    <row r="192">
      <c r="A192" s="151"/>
      <c r="B192" s="144" t="s">
        <v>606</v>
      </c>
      <c r="C192" s="142" t="s">
        <v>1455</v>
      </c>
      <c r="D192" s="142" t="s">
        <v>1456</v>
      </c>
      <c r="E192" s="142" t="s">
        <v>31</v>
      </c>
      <c r="F192" s="147" t="s">
        <v>612</v>
      </c>
      <c r="G192" s="147" t="s">
        <v>613</v>
      </c>
      <c r="H192" s="149" t="s">
        <v>614</v>
      </c>
      <c r="I192" s="142">
        <v>4.0</v>
      </c>
      <c r="J192" s="151"/>
      <c r="K192" s="151"/>
      <c r="L192" s="142" t="s">
        <v>617</v>
      </c>
      <c r="M192" s="142" t="s">
        <v>619</v>
      </c>
      <c r="N192" s="142" t="s">
        <v>1457</v>
      </c>
      <c r="O192" s="151"/>
      <c r="P192" s="142" t="s">
        <v>50</v>
      </c>
      <c r="Q192" s="142" t="s">
        <v>54</v>
      </c>
      <c r="R192" s="151"/>
      <c r="S192" s="84" t="s">
        <v>50</v>
      </c>
      <c r="T192" s="167" t="s">
        <v>1458</v>
      </c>
      <c r="U192" s="167" t="s">
        <v>1459</v>
      </c>
      <c r="V192" s="151"/>
    </row>
    <row r="193">
      <c r="A193" s="151"/>
      <c r="B193" s="144" t="s">
        <v>606</v>
      </c>
      <c r="C193" s="142" t="s">
        <v>1460</v>
      </c>
      <c r="D193" s="142" t="s">
        <v>1461</v>
      </c>
      <c r="E193" s="142" t="s">
        <v>31</v>
      </c>
      <c r="F193" s="147" t="s">
        <v>612</v>
      </c>
      <c r="G193" s="147" t="s">
        <v>613</v>
      </c>
      <c r="H193" s="149" t="s">
        <v>614</v>
      </c>
      <c r="I193" s="142">
        <v>4.0</v>
      </c>
      <c r="J193" s="151"/>
      <c r="K193" s="151"/>
      <c r="L193" s="142" t="s">
        <v>617</v>
      </c>
      <c r="M193" s="142" t="s">
        <v>619</v>
      </c>
      <c r="N193" s="142" t="s">
        <v>1462</v>
      </c>
      <c r="O193" s="151"/>
      <c r="P193" s="142" t="s">
        <v>50</v>
      </c>
      <c r="Q193" s="142" t="s">
        <v>54</v>
      </c>
      <c r="R193" s="151"/>
      <c r="S193" s="84" t="s">
        <v>50</v>
      </c>
      <c r="T193" s="167" t="s">
        <v>1463</v>
      </c>
      <c r="U193" s="167" t="s">
        <v>1464</v>
      </c>
      <c r="V193" s="151"/>
    </row>
    <row r="194">
      <c r="A194" s="151"/>
      <c r="B194" s="144" t="s">
        <v>606</v>
      </c>
      <c r="C194" s="142" t="s">
        <v>1465</v>
      </c>
      <c r="D194" s="142" t="s">
        <v>1466</v>
      </c>
      <c r="E194" s="142" t="s">
        <v>31</v>
      </c>
      <c r="F194" s="147" t="s">
        <v>612</v>
      </c>
      <c r="G194" s="147" t="s">
        <v>613</v>
      </c>
      <c r="H194" s="149" t="s">
        <v>614</v>
      </c>
      <c r="I194" s="142">
        <v>4.0</v>
      </c>
      <c r="J194" s="151"/>
      <c r="K194" s="151"/>
      <c r="L194" s="142" t="s">
        <v>617</v>
      </c>
      <c r="M194" s="142" t="s">
        <v>619</v>
      </c>
      <c r="N194" s="142" t="s">
        <v>1467</v>
      </c>
      <c r="O194" s="151"/>
      <c r="P194" s="142" t="s">
        <v>50</v>
      </c>
      <c r="Q194" s="142" t="s">
        <v>54</v>
      </c>
      <c r="R194" s="151"/>
      <c r="S194" s="84" t="s">
        <v>50</v>
      </c>
      <c r="T194" s="167" t="s">
        <v>1468</v>
      </c>
      <c r="U194" s="167" t="s">
        <v>1469</v>
      </c>
      <c r="V194" s="151"/>
    </row>
    <row r="195">
      <c r="A195" s="151"/>
      <c r="B195" s="144" t="s">
        <v>606</v>
      </c>
      <c r="C195" s="142" t="s">
        <v>1470</v>
      </c>
      <c r="D195" s="142" t="s">
        <v>1471</v>
      </c>
      <c r="E195" s="142" t="s">
        <v>31</v>
      </c>
      <c r="F195" s="147" t="s">
        <v>612</v>
      </c>
      <c r="G195" s="147" t="s">
        <v>613</v>
      </c>
      <c r="H195" s="149" t="s">
        <v>614</v>
      </c>
      <c r="I195" s="142">
        <v>4.0</v>
      </c>
      <c r="J195" s="151"/>
      <c r="K195" s="151"/>
      <c r="L195" s="142" t="s">
        <v>617</v>
      </c>
      <c r="M195" s="142" t="s">
        <v>619</v>
      </c>
      <c r="N195" s="142" t="s">
        <v>1476</v>
      </c>
      <c r="O195" s="151"/>
      <c r="P195" s="142" t="s">
        <v>50</v>
      </c>
      <c r="Q195" s="142" t="s">
        <v>54</v>
      </c>
      <c r="R195" s="151"/>
      <c r="S195" s="84" t="s">
        <v>50</v>
      </c>
      <c r="T195" s="167" t="s">
        <v>1478</v>
      </c>
      <c r="U195" s="167" t="s">
        <v>1480</v>
      </c>
      <c r="V195" s="151"/>
    </row>
    <row r="196">
      <c r="A196" s="151"/>
      <c r="B196" s="144" t="s">
        <v>606</v>
      </c>
      <c r="C196" s="142" t="s">
        <v>1483</v>
      </c>
      <c r="D196" s="142" t="s">
        <v>1485</v>
      </c>
      <c r="E196" s="142" t="s">
        <v>31</v>
      </c>
      <c r="F196" s="147" t="s">
        <v>612</v>
      </c>
      <c r="G196" s="147" t="s">
        <v>613</v>
      </c>
      <c r="H196" s="149" t="s">
        <v>614</v>
      </c>
      <c r="I196" s="142">
        <v>4.0</v>
      </c>
      <c r="J196" s="151"/>
      <c r="K196" s="151"/>
      <c r="L196" s="142" t="s">
        <v>617</v>
      </c>
      <c r="M196" s="142" t="s">
        <v>619</v>
      </c>
      <c r="N196" s="142" t="s">
        <v>1489</v>
      </c>
      <c r="O196" s="151"/>
      <c r="P196" s="142" t="s">
        <v>50</v>
      </c>
      <c r="Q196" s="142" t="s">
        <v>54</v>
      </c>
      <c r="R196" s="151"/>
      <c r="S196" s="84" t="s">
        <v>50</v>
      </c>
      <c r="T196" s="167" t="s">
        <v>1491</v>
      </c>
      <c r="U196" s="167" t="s">
        <v>1494</v>
      </c>
      <c r="V196" s="151"/>
    </row>
    <row r="197">
      <c r="A197" s="151"/>
      <c r="B197" s="144" t="s">
        <v>606</v>
      </c>
      <c r="C197" s="142" t="s">
        <v>1496</v>
      </c>
      <c r="D197" s="142" t="s">
        <v>1497</v>
      </c>
      <c r="E197" s="142" t="s">
        <v>31</v>
      </c>
      <c r="F197" s="147" t="s">
        <v>612</v>
      </c>
      <c r="G197" s="147" t="s">
        <v>613</v>
      </c>
      <c r="H197" s="149" t="s">
        <v>614</v>
      </c>
      <c r="I197" s="142">
        <v>6.0</v>
      </c>
      <c r="J197" s="151"/>
      <c r="K197" s="151"/>
      <c r="L197" s="142" t="s">
        <v>617</v>
      </c>
      <c r="M197" s="142" t="s">
        <v>619</v>
      </c>
      <c r="N197" s="142" t="s">
        <v>1503</v>
      </c>
      <c r="O197" s="151"/>
      <c r="P197" s="142" t="s">
        <v>50</v>
      </c>
      <c r="Q197" s="142" t="s">
        <v>54</v>
      </c>
      <c r="R197" s="151"/>
      <c r="S197" s="84" t="s">
        <v>50</v>
      </c>
      <c r="T197" s="167" t="s">
        <v>1506</v>
      </c>
      <c r="U197" s="167" t="s">
        <v>1507</v>
      </c>
      <c r="V197" s="151"/>
    </row>
    <row r="198">
      <c r="A198" s="151"/>
      <c r="B198" s="144" t="s">
        <v>606</v>
      </c>
      <c r="C198" s="142" t="s">
        <v>1510</v>
      </c>
      <c r="D198" s="142" t="s">
        <v>1511</v>
      </c>
      <c r="E198" s="142" t="s">
        <v>31</v>
      </c>
      <c r="F198" s="147" t="s">
        <v>612</v>
      </c>
      <c r="G198" s="147" t="s">
        <v>613</v>
      </c>
      <c r="H198" s="149" t="s">
        <v>614</v>
      </c>
      <c r="I198" s="142">
        <v>6.0</v>
      </c>
      <c r="J198" s="151"/>
      <c r="K198" s="151"/>
      <c r="L198" s="142" t="s">
        <v>617</v>
      </c>
      <c r="M198" s="142" t="s">
        <v>619</v>
      </c>
      <c r="N198" s="142" t="s">
        <v>1518</v>
      </c>
      <c r="O198" s="151"/>
      <c r="P198" s="142" t="s">
        <v>50</v>
      </c>
      <c r="Q198" s="142" t="s">
        <v>54</v>
      </c>
      <c r="R198" s="151"/>
      <c r="S198" s="84" t="s">
        <v>50</v>
      </c>
      <c r="T198" s="167" t="s">
        <v>1523</v>
      </c>
      <c r="U198" s="167" t="s">
        <v>1524</v>
      </c>
      <c r="V198" s="151"/>
    </row>
    <row r="199">
      <c r="A199" s="151"/>
      <c r="B199" s="144" t="s">
        <v>606</v>
      </c>
      <c r="C199" s="142" t="s">
        <v>1525</v>
      </c>
      <c r="D199" s="142" t="s">
        <v>1526</v>
      </c>
      <c r="E199" s="142" t="s">
        <v>31</v>
      </c>
      <c r="F199" s="147" t="s">
        <v>612</v>
      </c>
      <c r="G199" s="147" t="s">
        <v>613</v>
      </c>
      <c r="H199" s="149" t="s">
        <v>614</v>
      </c>
      <c r="I199" s="142">
        <v>6.0</v>
      </c>
      <c r="J199" s="151"/>
      <c r="K199" s="151"/>
      <c r="L199" s="142" t="s">
        <v>617</v>
      </c>
      <c r="M199" s="142" t="s">
        <v>619</v>
      </c>
      <c r="N199" s="142" t="s">
        <v>1531</v>
      </c>
      <c r="O199" s="151"/>
      <c r="P199" s="142" t="s">
        <v>50</v>
      </c>
      <c r="Q199" s="142" t="s">
        <v>54</v>
      </c>
      <c r="R199" s="151"/>
      <c r="S199" s="84" t="s">
        <v>50</v>
      </c>
      <c r="T199" s="167" t="s">
        <v>1532</v>
      </c>
      <c r="U199" s="167" t="s">
        <v>1534</v>
      </c>
      <c r="V199" s="151"/>
    </row>
    <row r="200">
      <c r="A200" s="151"/>
      <c r="B200" s="144" t="s">
        <v>606</v>
      </c>
      <c r="C200" s="142" t="s">
        <v>1538</v>
      </c>
      <c r="D200" s="142" t="s">
        <v>1539</v>
      </c>
      <c r="E200" s="142" t="s">
        <v>31</v>
      </c>
      <c r="F200" s="147" t="s">
        <v>612</v>
      </c>
      <c r="G200" s="147" t="s">
        <v>613</v>
      </c>
      <c r="H200" s="149" t="s">
        <v>614</v>
      </c>
      <c r="I200" s="142">
        <v>6.0</v>
      </c>
      <c r="J200" s="151"/>
      <c r="K200" s="151"/>
      <c r="L200" s="142" t="s">
        <v>617</v>
      </c>
      <c r="M200" s="142" t="s">
        <v>619</v>
      </c>
      <c r="N200" s="142" t="s">
        <v>1544</v>
      </c>
      <c r="O200" s="151"/>
      <c r="P200" s="142" t="s">
        <v>50</v>
      </c>
      <c r="Q200" s="142" t="s">
        <v>54</v>
      </c>
      <c r="R200" s="151"/>
      <c r="S200" s="84" t="s">
        <v>50</v>
      </c>
      <c r="T200" s="167" t="s">
        <v>1546</v>
      </c>
      <c r="U200" s="167" t="s">
        <v>1547</v>
      </c>
      <c r="V200" s="151"/>
    </row>
    <row r="201">
      <c r="A201" s="151"/>
      <c r="B201" s="144" t="s">
        <v>606</v>
      </c>
      <c r="C201" s="142" t="s">
        <v>1550</v>
      </c>
      <c r="D201" s="142" t="s">
        <v>1552</v>
      </c>
      <c r="E201" s="142" t="s">
        <v>31</v>
      </c>
      <c r="F201" s="147" t="s">
        <v>612</v>
      </c>
      <c r="G201" s="147" t="s">
        <v>613</v>
      </c>
      <c r="H201" s="149" t="s">
        <v>614</v>
      </c>
      <c r="I201" s="142">
        <v>6.0</v>
      </c>
      <c r="J201" s="151"/>
      <c r="K201" s="151"/>
      <c r="L201" s="142" t="s">
        <v>617</v>
      </c>
      <c r="M201" s="142" t="s">
        <v>619</v>
      </c>
      <c r="N201" s="142" t="s">
        <v>1557</v>
      </c>
      <c r="O201" s="151"/>
      <c r="P201" s="142" t="s">
        <v>50</v>
      </c>
      <c r="Q201" s="142" t="s">
        <v>54</v>
      </c>
      <c r="R201" s="151"/>
      <c r="S201" s="84" t="s">
        <v>50</v>
      </c>
      <c r="T201" s="167" t="s">
        <v>1559</v>
      </c>
      <c r="U201" s="167" t="s">
        <v>1561</v>
      </c>
      <c r="V201" s="151"/>
    </row>
    <row r="202">
      <c r="A202" s="151"/>
      <c r="B202" s="144" t="s">
        <v>606</v>
      </c>
      <c r="C202" s="142" t="s">
        <v>1564</v>
      </c>
      <c r="D202" s="142" t="s">
        <v>1565</v>
      </c>
      <c r="E202" s="142" t="s">
        <v>31</v>
      </c>
      <c r="F202" s="147" t="s">
        <v>612</v>
      </c>
      <c r="G202" s="147" t="s">
        <v>613</v>
      </c>
      <c r="H202" s="149" t="s">
        <v>614</v>
      </c>
      <c r="I202" s="142">
        <v>7.0</v>
      </c>
      <c r="J202" s="151"/>
      <c r="K202" s="151"/>
      <c r="L202" s="142" t="s">
        <v>617</v>
      </c>
      <c r="M202" s="142" t="s">
        <v>619</v>
      </c>
      <c r="N202" s="142" t="s">
        <v>1570</v>
      </c>
      <c r="O202" s="151"/>
      <c r="P202" s="142" t="s">
        <v>50</v>
      </c>
      <c r="Q202" s="142" t="s">
        <v>54</v>
      </c>
      <c r="R202" s="151"/>
      <c r="S202" s="84" t="s">
        <v>50</v>
      </c>
      <c r="T202" s="167" t="s">
        <v>1572</v>
      </c>
      <c r="U202" s="167" t="s">
        <v>1574</v>
      </c>
      <c r="V202" s="151"/>
    </row>
    <row r="203">
      <c r="A203" s="151"/>
      <c r="B203" s="144" t="s">
        <v>606</v>
      </c>
      <c r="C203" s="142" t="s">
        <v>1575</v>
      </c>
      <c r="D203" s="142" t="s">
        <v>1577</v>
      </c>
      <c r="E203" s="142" t="s">
        <v>31</v>
      </c>
      <c r="F203" s="147" t="s">
        <v>612</v>
      </c>
      <c r="G203" s="147" t="s">
        <v>613</v>
      </c>
      <c r="H203" s="149" t="s">
        <v>614</v>
      </c>
      <c r="I203" s="142">
        <v>7.0</v>
      </c>
      <c r="J203" s="151"/>
      <c r="K203" s="151"/>
      <c r="L203" s="142" t="s">
        <v>617</v>
      </c>
      <c r="M203" s="142" t="s">
        <v>619</v>
      </c>
      <c r="N203" s="142" t="s">
        <v>1581</v>
      </c>
      <c r="O203" s="151"/>
      <c r="P203" s="142" t="s">
        <v>50</v>
      </c>
      <c r="Q203" s="142" t="s">
        <v>54</v>
      </c>
      <c r="R203" s="151"/>
      <c r="S203" s="84" t="s">
        <v>50</v>
      </c>
      <c r="T203" s="167" t="s">
        <v>1585</v>
      </c>
      <c r="U203" s="167" t="s">
        <v>1589</v>
      </c>
      <c r="V203" s="151"/>
    </row>
    <row r="204">
      <c r="A204" s="151"/>
      <c r="B204" s="144" t="s">
        <v>606</v>
      </c>
      <c r="C204" s="142" t="s">
        <v>1590</v>
      </c>
      <c r="D204" s="142" t="s">
        <v>1591</v>
      </c>
      <c r="E204" s="142" t="s">
        <v>31</v>
      </c>
      <c r="F204" s="147" t="s">
        <v>612</v>
      </c>
      <c r="G204" s="147" t="s">
        <v>613</v>
      </c>
      <c r="H204" s="149" t="s">
        <v>614</v>
      </c>
      <c r="I204" s="142">
        <v>7.0</v>
      </c>
      <c r="J204" s="151"/>
      <c r="K204" s="151"/>
      <c r="L204" s="142" t="s">
        <v>617</v>
      </c>
      <c r="M204" s="142" t="s">
        <v>619</v>
      </c>
      <c r="N204" s="142" t="s">
        <v>1597</v>
      </c>
      <c r="O204" s="151"/>
      <c r="P204" s="142" t="s">
        <v>50</v>
      </c>
      <c r="Q204" s="142" t="s">
        <v>54</v>
      </c>
      <c r="R204" s="151"/>
      <c r="S204" s="84" t="s">
        <v>50</v>
      </c>
      <c r="T204" s="167" t="s">
        <v>1599</v>
      </c>
      <c r="U204" s="167" t="s">
        <v>1602</v>
      </c>
      <c r="V204" s="151"/>
    </row>
    <row r="205">
      <c r="A205" s="151"/>
      <c r="B205" s="144" t="s">
        <v>606</v>
      </c>
      <c r="C205" s="142" t="s">
        <v>1603</v>
      </c>
      <c r="D205" s="142" t="s">
        <v>1604</v>
      </c>
      <c r="E205" s="142" t="s">
        <v>31</v>
      </c>
      <c r="F205" s="147" t="s">
        <v>612</v>
      </c>
      <c r="G205" s="147" t="s">
        <v>613</v>
      </c>
      <c r="H205" s="149" t="s">
        <v>614</v>
      </c>
      <c r="I205" s="142">
        <v>7.0</v>
      </c>
      <c r="J205" s="151"/>
      <c r="K205" s="151"/>
      <c r="L205" s="142" t="s">
        <v>617</v>
      </c>
      <c r="M205" s="142" t="s">
        <v>619</v>
      </c>
      <c r="N205" s="142" t="s">
        <v>1612</v>
      </c>
      <c r="O205" s="151"/>
      <c r="P205" s="142" t="s">
        <v>50</v>
      </c>
      <c r="Q205" s="142" t="s">
        <v>54</v>
      </c>
      <c r="R205" s="151"/>
      <c r="S205" s="84" t="s">
        <v>50</v>
      </c>
      <c r="T205" s="167" t="s">
        <v>1615</v>
      </c>
      <c r="U205" s="167" t="s">
        <v>1616</v>
      </c>
      <c r="V205" s="151"/>
    </row>
    <row r="206">
      <c r="A206" s="151"/>
      <c r="B206" s="144" t="s">
        <v>606</v>
      </c>
      <c r="C206" s="142" t="s">
        <v>1619</v>
      </c>
      <c r="D206" s="142" t="s">
        <v>1620</v>
      </c>
      <c r="E206" s="142" t="s">
        <v>31</v>
      </c>
      <c r="F206" s="147" t="s">
        <v>612</v>
      </c>
      <c r="G206" s="147" t="s">
        <v>613</v>
      </c>
      <c r="H206" s="149" t="s">
        <v>614</v>
      </c>
      <c r="I206" s="142">
        <v>7.0</v>
      </c>
      <c r="J206" s="151"/>
      <c r="K206" s="151"/>
      <c r="L206" s="142" t="s">
        <v>617</v>
      </c>
      <c r="M206" s="142" t="s">
        <v>619</v>
      </c>
      <c r="N206" s="142" t="s">
        <v>1621</v>
      </c>
      <c r="O206" s="151"/>
      <c r="P206" s="142" t="s">
        <v>50</v>
      </c>
      <c r="Q206" s="142" t="s">
        <v>54</v>
      </c>
      <c r="R206" s="151"/>
      <c r="S206" s="84" t="s">
        <v>50</v>
      </c>
      <c r="T206" s="167" t="s">
        <v>1622</v>
      </c>
      <c r="U206" s="167" t="s">
        <v>1623</v>
      </c>
      <c r="V206" s="151"/>
    </row>
    <row r="207">
      <c r="A207" s="112" t="s">
        <v>475</v>
      </c>
      <c r="B207" s="113" t="s">
        <v>480</v>
      </c>
      <c r="C207" s="112" t="s">
        <v>482</v>
      </c>
      <c r="D207" s="115" t="str">
        <f>HYPERLINK("https://www.ncbi.nlm.nih.gov/sra/SRX180747[accn]","D. rerio 2 cells embryo")</f>
        <v>D. rerio 2 cells embryo</v>
      </c>
      <c r="E207" s="112" t="s">
        <v>31</v>
      </c>
      <c r="F207" s="116" t="s">
        <v>488</v>
      </c>
      <c r="G207" s="116" t="s">
        <v>490</v>
      </c>
      <c r="H207" s="112" t="s">
        <v>492</v>
      </c>
      <c r="I207" s="112">
        <v>0.00694</v>
      </c>
      <c r="J207" s="112" t="s">
        <v>493</v>
      </c>
      <c r="K207" s="112" t="s">
        <v>44</v>
      </c>
      <c r="L207" s="112" t="s">
        <v>495</v>
      </c>
      <c r="M207" s="112" t="s">
        <v>496</v>
      </c>
      <c r="N207" s="112" t="s">
        <v>498</v>
      </c>
      <c r="O207" s="117"/>
      <c r="P207" s="112" t="s">
        <v>50</v>
      </c>
      <c r="Q207" s="112" t="s">
        <v>50</v>
      </c>
      <c r="R207" s="117"/>
      <c r="S207" s="112" t="s">
        <v>50</v>
      </c>
      <c r="T207" s="239" t="s">
        <v>499</v>
      </c>
      <c r="U207" s="239" t="s">
        <v>500</v>
      </c>
      <c r="V207" s="240" t="s">
        <v>1638</v>
      </c>
    </row>
    <row r="208">
      <c r="A208" s="117"/>
      <c r="B208" s="112" t="s">
        <v>480</v>
      </c>
      <c r="C208" s="112" t="s">
        <v>504</v>
      </c>
      <c r="D208" s="115" t="str">
        <f>HYPERLINK("https://www.ncbi.nlm.nih.gov/sra/SRX180748[accn]","D. rerio dome/30% epiboly embryo")</f>
        <v>D. rerio dome/30% epiboly embryo</v>
      </c>
      <c r="E208" s="112" t="s">
        <v>31</v>
      </c>
      <c r="F208" s="116" t="s">
        <v>488</v>
      </c>
      <c r="G208" s="116" t="s">
        <v>490</v>
      </c>
      <c r="H208" s="112" t="s">
        <v>492</v>
      </c>
      <c r="I208" s="112">
        <v>0.1833</v>
      </c>
      <c r="J208" s="112" t="s">
        <v>493</v>
      </c>
      <c r="K208" s="112" t="s">
        <v>44</v>
      </c>
      <c r="L208" s="112" t="s">
        <v>495</v>
      </c>
      <c r="M208" s="112" t="s">
        <v>496</v>
      </c>
      <c r="N208" s="112" t="s">
        <v>498</v>
      </c>
      <c r="O208" s="117"/>
      <c r="P208" s="112" t="s">
        <v>50</v>
      </c>
      <c r="Q208" s="112" t="s">
        <v>50</v>
      </c>
      <c r="R208" s="117"/>
      <c r="S208" s="112" t="s">
        <v>50</v>
      </c>
      <c r="T208" s="239" t="s">
        <v>511</v>
      </c>
      <c r="U208" s="239" t="s">
        <v>512</v>
      </c>
      <c r="V208" s="117"/>
      <c r="W208" s="117"/>
    </row>
    <row r="209">
      <c r="A209" s="117"/>
      <c r="B209" s="113" t="s">
        <v>480</v>
      </c>
      <c r="C209" s="112" t="s">
        <v>513</v>
      </c>
      <c r="D209" s="115" t="str">
        <f>HYPERLINK("https://www.ncbi.nlm.nih.gov/sra/SRX180749[accn]","D. rerio 14 somites embryo")</f>
        <v>D. rerio 14 somites embryo</v>
      </c>
      <c r="E209" s="112" t="s">
        <v>31</v>
      </c>
      <c r="F209" s="116" t="s">
        <v>488</v>
      </c>
      <c r="G209" s="116" t="s">
        <v>490</v>
      </c>
      <c r="H209" s="112" t="s">
        <v>492</v>
      </c>
      <c r="I209" s="112">
        <v>0.6667</v>
      </c>
      <c r="J209" s="112" t="s">
        <v>493</v>
      </c>
      <c r="K209" s="112" t="s">
        <v>44</v>
      </c>
      <c r="L209" s="112" t="s">
        <v>495</v>
      </c>
      <c r="M209" s="112" t="s">
        <v>496</v>
      </c>
      <c r="N209" s="112" t="s">
        <v>498</v>
      </c>
      <c r="O209" s="117"/>
      <c r="P209" s="112" t="s">
        <v>50</v>
      </c>
      <c r="Q209" s="112" t="s">
        <v>50</v>
      </c>
      <c r="R209" s="117"/>
      <c r="S209" s="112" t="s">
        <v>50</v>
      </c>
      <c r="T209" s="239" t="s">
        <v>517</v>
      </c>
      <c r="U209" s="239" t="s">
        <v>519</v>
      </c>
      <c r="V209" s="117"/>
      <c r="W209" s="117"/>
    </row>
    <row r="210">
      <c r="A210" s="117"/>
      <c r="B210" s="112" t="s">
        <v>480</v>
      </c>
      <c r="C210" s="112" t="s">
        <v>520</v>
      </c>
      <c r="D210" s="115" t="str">
        <f>HYPERLINK("https://www.ncbi.nlm.nih.gov/sra/SRX180750[accn]","D. rerio prim6 embryo")</f>
        <v>D. rerio prim6 embryo</v>
      </c>
      <c r="E210" s="112" t="s">
        <v>31</v>
      </c>
      <c r="F210" s="116" t="s">
        <v>488</v>
      </c>
      <c r="G210" s="116" t="s">
        <v>490</v>
      </c>
      <c r="H210" s="112" t="s">
        <v>492</v>
      </c>
      <c r="I210" s="112">
        <v>1.041667</v>
      </c>
      <c r="J210" s="112" t="s">
        <v>493</v>
      </c>
      <c r="K210" s="112" t="s">
        <v>44</v>
      </c>
      <c r="L210" s="112" t="s">
        <v>495</v>
      </c>
      <c r="M210" s="112" t="s">
        <v>496</v>
      </c>
      <c r="N210" s="112" t="s">
        <v>498</v>
      </c>
      <c r="O210" s="117"/>
      <c r="P210" s="112" t="s">
        <v>50</v>
      </c>
      <c r="Q210" s="112" t="s">
        <v>50</v>
      </c>
      <c r="R210" s="117"/>
      <c r="S210" s="112" t="s">
        <v>50</v>
      </c>
      <c r="T210" s="239" t="s">
        <v>526</v>
      </c>
      <c r="U210" s="239" t="s">
        <v>527</v>
      </c>
      <c r="V210" s="117"/>
      <c r="W210" s="117"/>
    </row>
    <row r="211">
      <c r="A211" s="175" t="s">
        <v>117</v>
      </c>
      <c r="B211" s="175" t="s">
        <v>823</v>
      </c>
      <c r="C211" s="175" t="s">
        <v>825</v>
      </c>
      <c r="D211" s="176" t="s">
        <v>826</v>
      </c>
      <c r="E211" s="175" t="s">
        <v>31</v>
      </c>
      <c r="F211" s="177" t="s">
        <v>832</v>
      </c>
      <c r="G211" s="177" t="s">
        <v>834</v>
      </c>
      <c r="H211" s="175" t="s">
        <v>837</v>
      </c>
      <c r="I211" s="175">
        <v>3.0</v>
      </c>
      <c r="J211" s="179"/>
      <c r="K211" s="175" t="s">
        <v>840</v>
      </c>
      <c r="L211" s="175" t="s">
        <v>841</v>
      </c>
      <c r="M211" s="175" t="s">
        <v>842</v>
      </c>
      <c r="N211" s="175" t="s">
        <v>843</v>
      </c>
      <c r="O211" s="175" t="s">
        <v>844</v>
      </c>
      <c r="P211" s="175" t="s">
        <v>54</v>
      </c>
      <c r="Q211" s="179"/>
      <c r="R211" s="175" t="s">
        <v>50</v>
      </c>
      <c r="S211" s="175" t="s">
        <v>50</v>
      </c>
      <c r="T211" s="248" t="s">
        <v>846</v>
      </c>
      <c r="U211" s="248" t="s">
        <v>848</v>
      </c>
      <c r="V211" s="179"/>
    </row>
    <row r="212">
      <c r="A212" s="179"/>
      <c r="B212" s="175" t="s">
        <v>823</v>
      </c>
      <c r="C212" s="175" t="s">
        <v>1674</v>
      </c>
      <c r="D212" s="175" t="s">
        <v>1675</v>
      </c>
      <c r="E212" s="175" t="s">
        <v>31</v>
      </c>
      <c r="F212" s="249" t="s">
        <v>832</v>
      </c>
      <c r="G212" s="177" t="s">
        <v>834</v>
      </c>
      <c r="H212" s="175" t="s">
        <v>837</v>
      </c>
      <c r="I212" s="175">
        <v>3.0</v>
      </c>
      <c r="J212" s="179"/>
      <c r="K212" s="175" t="s">
        <v>840</v>
      </c>
      <c r="L212" s="175" t="s">
        <v>841</v>
      </c>
      <c r="M212" s="175" t="s">
        <v>842</v>
      </c>
      <c r="N212" s="175" t="s">
        <v>843</v>
      </c>
      <c r="O212" s="179"/>
      <c r="P212" s="175" t="s">
        <v>54</v>
      </c>
      <c r="Q212" s="179"/>
      <c r="R212" s="175" t="s">
        <v>50</v>
      </c>
      <c r="S212" s="175" t="s">
        <v>50</v>
      </c>
      <c r="T212" s="248" t="s">
        <v>1680</v>
      </c>
      <c r="U212" s="248" t="s">
        <v>1683</v>
      </c>
      <c r="V212" s="179"/>
    </row>
    <row r="213">
      <c r="A213" s="179"/>
      <c r="B213" s="175" t="s">
        <v>823</v>
      </c>
      <c r="C213" s="175" t="s">
        <v>1684</v>
      </c>
      <c r="D213" s="175" t="s">
        <v>1685</v>
      </c>
      <c r="E213" s="175" t="s">
        <v>31</v>
      </c>
      <c r="F213" s="249" t="s">
        <v>832</v>
      </c>
      <c r="G213" s="177" t="s">
        <v>834</v>
      </c>
      <c r="H213" s="175" t="s">
        <v>837</v>
      </c>
      <c r="I213" s="175">
        <v>3.0</v>
      </c>
      <c r="J213" s="179"/>
      <c r="K213" s="175" t="s">
        <v>840</v>
      </c>
      <c r="L213" s="175" t="s">
        <v>841</v>
      </c>
      <c r="M213" s="175" t="s">
        <v>842</v>
      </c>
      <c r="N213" s="175" t="s">
        <v>843</v>
      </c>
      <c r="O213" s="179"/>
      <c r="P213" s="175" t="s">
        <v>54</v>
      </c>
      <c r="Q213" s="179"/>
      <c r="R213" s="175" t="s">
        <v>50</v>
      </c>
      <c r="S213" s="175" t="s">
        <v>50</v>
      </c>
      <c r="T213" s="248" t="s">
        <v>1686</v>
      </c>
      <c r="U213" s="248" t="s">
        <v>1688</v>
      </c>
      <c r="V213" s="179"/>
    </row>
    <row r="214">
      <c r="A214" s="180" t="s">
        <v>24</v>
      </c>
      <c r="B214" s="180" t="s">
        <v>854</v>
      </c>
      <c r="C214" s="180" t="s">
        <v>856</v>
      </c>
      <c r="D214" s="181" t="s">
        <v>857</v>
      </c>
      <c r="E214" s="180" t="s">
        <v>31</v>
      </c>
      <c r="F214" s="182" t="s">
        <v>863</v>
      </c>
      <c r="G214" s="182" t="s">
        <v>866</v>
      </c>
      <c r="H214" s="180" t="s">
        <v>870</v>
      </c>
      <c r="I214" s="180">
        <v>3.0</v>
      </c>
      <c r="J214" s="185"/>
      <c r="K214" s="185"/>
      <c r="L214" s="180">
        <v>28.5</v>
      </c>
      <c r="M214" s="180" t="s">
        <v>876</v>
      </c>
      <c r="N214" s="185"/>
      <c r="O214" s="185"/>
      <c r="P214" s="180" t="s">
        <v>50</v>
      </c>
      <c r="Q214" s="180" t="s">
        <v>54</v>
      </c>
      <c r="R214" s="185"/>
      <c r="S214" s="180" t="s">
        <v>54</v>
      </c>
      <c r="T214" s="251" t="s">
        <v>877</v>
      </c>
      <c r="U214" s="252"/>
      <c r="V214" s="253" t="s">
        <v>1690</v>
      </c>
    </row>
    <row r="215">
      <c r="A215" s="185"/>
      <c r="B215" s="180" t="s">
        <v>880</v>
      </c>
      <c r="C215" s="180" t="s">
        <v>881</v>
      </c>
      <c r="D215" s="181" t="s">
        <v>882</v>
      </c>
      <c r="E215" s="180" t="s">
        <v>31</v>
      </c>
      <c r="F215" s="182" t="s">
        <v>863</v>
      </c>
      <c r="G215" s="182" t="s">
        <v>866</v>
      </c>
      <c r="H215" s="180" t="s">
        <v>870</v>
      </c>
      <c r="I215" s="180">
        <v>3.0</v>
      </c>
      <c r="J215" s="185"/>
      <c r="K215" s="185"/>
      <c r="L215" s="180">
        <v>28.5</v>
      </c>
      <c r="M215" s="180" t="s">
        <v>876</v>
      </c>
      <c r="N215" s="185"/>
      <c r="O215" s="185"/>
      <c r="P215" s="180" t="s">
        <v>50</v>
      </c>
      <c r="Q215" s="180" t="s">
        <v>54</v>
      </c>
      <c r="R215" s="185"/>
      <c r="S215" s="180" t="s">
        <v>54</v>
      </c>
      <c r="T215" s="251" t="s">
        <v>886</v>
      </c>
      <c r="U215" s="252"/>
      <c r="V215" s="185"/>
    </row>
    <row r="216">
      <c r="A216" s="185"/>
      <c r="B216" s="180" t="s">
        <v>854</v>
      </c>
      <c r="C216" s="180" t="s">
        <v>887</v>
      </c>
      <c r="D216" s="181" t="s">
        <v>888</v>
      </c>
      <c r="E216" s="180" t="s">
        <v>31</v>
      </c>
      <c r="F216" s="182" t="s">
        <v>863</v>
      </c>
      <c r="G216" s="182" t="s">
        <v>866</v>
      </c>
      <c r="H216" s="180" t="s">
        <v>870</v>
      </c>
      <c r="I216" s="180">
        <v>3.0</v>
      </c>
      <c r="J216" s="185"/>
      <c r="K216" s="185"/>
      <c r="L216" s="180">
        <v>28.5</v>
      </c>
      <c r="M216" s="180" t="s">
        <v>876</v>
      </c>
      <c r="N216" s="185"/>
      <c r="O216" s="185"/>
      <c r="P216" s="180" t="s">
        <v>50</v>
      </c>
      <c r="Q216" s="180" t="s">
        <v>54</v>
      </c>
      <c r="R216" s="185"/>
      <c r="S216" s="180" t="s">
        <v>54</v>
      </c>
      <c r="T216" s="251" t="s">
        <v>893</v>
      </c>
      <c r="U216" s="252"/>
      <c r="V216" s="185"/>
    </row>
    <row r="217">
      <c r="A217" s="185"/>
      <c r="B217" s="180" t="s">
        <v>854</v>
      </c>
      <c r="C217" s="180" t="s">
        <v>896</v>
      </c>
      <c r="D217" s="190" t="s">
        <v>897</v>
      </c>
      <c r="E217" s="180" t="s">
        <v>31</v>
      </c>
      <c r="F217" s="182" t="s">
        <v>863</v>
      </c>
      <c r="G217" s="182" t="s">
        <v>866</v>
      </c>
      <c r="H217" s="180" t="s">
        <v>870</v>
      </c>
      <c r="I217" s="180">
        <f>143/24</f>
        <v>5.958333333</v>
      </c>
      <c r="J217" s="185"/>
      <c r="K217" s="185"/>
      <c r="L217" s="180">
        <v>28.5</v>
      </c>
      <c r="M217" s="180" t="s">
        <v>876</v>
      </c>
      <c r="N217" s="185"/>
      <c r="O217" s="185"/>
      <c r="P217" s="180" t="s">
        <v>50</v>
      </c>
      <c r="Q217" s="180" t="s">
        <v>54</v>
      </c>
      <c r="R217" s="185"/>
      <c r="S217" s="180" t="s">
        <v>54</v>
      </c>
      <c r="T217" s="251" t="s">
        <v>913</v>
      </c>
      <c r="U217" s="252"/>
      <c r="V217" s="185"/>
    </row>
    <row r="218">
      <c r="A218" s="185"/>
      <c r="B218" s="180" t="s">
        <v>854</v>
      </c>
      <c r="C218" s="180" t="s">
        <v>915</v>
      </c>
      <c r="D218" s="190" t="s">
        <v>916</v>
      </c>
      <c r="E218" s="180" t="s">
        <v>31</v>
      </c>
      <c r="F218" s="182" t="s">
        <v>863</v>
      </c>
      <c r="G218" s="182" t="s">
        <v>866</v>
      </c>
      <c r="H218" s="180" t="s">
        <v>870</v>
      </c>
      <c r="I218" s="180">
        <f>143/25</f>
        <v>5.72</v>
      </c>
      <c r="J218" s="185"/>
      <c r="K218" s="185"/>
      <c r="L218" s="180">
        <v>28.5</v>
      </c>
      <c r="M218" s="180" t="s">
        <v>876</v>
      </c>
      <c r="N218" s="185"/>
      <c r="O218" s="185"/>
      <c r="P218" s="180" t="s">
        <v>50</v>
      </c>
      <c r="Q218" s="180" t="s">
        <v>54</v>
      </c>
      <c r="R218" s="185"/>
      <c r="S218" s="180" t="s">
        <v>54</v>
      </c>
      <c r="T218" s="251" t="s">
        <v>926</v>
      </c>
      <c r="U218" s="252"/>
      <c r="V218" s="185"/>
    </row>
    <row r="219">
      <c r="A219" s="185"/>
      <c r="B219" s="180" t="s">
        <v>854</v>
      </c>
      <c r="C219" s="180" t="s">
        <v>929</v>
      </c>
      <c r="D219" s="190" t="s">
        <v>931</v>
      </c>
      <c r="E219" s="180" t="s">
        <v>31</v>
      </c>
      <c r="F219" s="182" t="s">
        <v>863</v>
      </c>
      <c r="G219" s="182" t="s">
        <v>866</v>
      </c>
      <c r="H219" s="180" t="s">
        <v>870</v>
      </c>
      <c r="I219" s="180">
        <f t="shared" ref="I219:I222" si="3">86/24</f>
        <v>3.583333333</v>
      </c>
      <c r="J219" s="185"/>
      <c r="K219" s="185"/>
      <c r="L219" s="180">
        <v>28.5</v>
      </c>
      <c r="M219" s="180" t="s">
        <v>876</v>
      </c>
      <c r="N219" s="185"/>
      <c r="O219" s="185"/>
      <c r="P219" s="180" t="s">
        <v>50</v>
      </c>
      <c r="Q219" s="180" t="s">
        <v>54</v>
      </c>
      <c r="R219" s="185"/>
      <c r="S219" s="180" t="s">
        <v>54</v>
      </c>
      <c r="T219" s="251" t="s">
        <v>945</v>
      </c>
      <c r="U219" s="252"/>
      <c r="V219" s="185"/>
    </row>
    <row r="220">
      <c r="A220" s="185"/>
      <c r="B220" s="180" t="s">
        <v>854</v>
      </c>
      <c r="C220" s="180" t="s">
        <v>947</v>
      </c>
      <c r="D220" s="181" t="s">
        <v>948</v>
      </c>
      <c r="E220" s="180" t="s">
        <v>31</v>
      </c>
      <c r="F220" s="182" t="s">
        <v>863</v>
      </c>
      <c r="G220" s="182" t="s">
        <v>866</v>
      </c>
      <c r="H220" s="180" t="s">
        <v>870</v>
      </c>
      <c r="I220" s="180">
        <f t="shared" si="3"/>
        <v>3.583333333</v>
      </c>
      <c r="J220" s="185"/>
      <c r="K220" s="185"/>
      <c r="L220" s="180">
        <v>28.5</v>
      </c>
      <c r="M220" s="180" t="s">
        <v>876</v>
      </c>
      <c r="N220" s="185"/>
      <c r="O220" s="185"/>
      <c r="P220" s="180" t="s">
        <v>50</v>
      </c>
      <c r="Q220" s="180" t="s">
        <v>54</v>
      </c>
      <c r="R220" s="185"/>
      <c r="S220" s="180" t="s">
        <v>54</v>
      </c>
      <c r="T220" s="251" t="s">
        <v>956</v>
      </c>
      <c r="U220" s="252"/>
      <c r="V220" s="185"/>
    </row>
    <row r="221">
      <c r="A221" s="185"/>
      <c r="B221" s="180" t="s">
        <v>854</v>
      </c>
      <c r="C221" s="180" t="s">
        <v>958</v>
      </c>
      <c r="D221" s="190" t="s">
        <v>959</v>
      </c>
      <c r="E221" s="180" t="s">
        <v>31</v>
      </c>
      <c r="F221" s="182" t="s">
        <v>863</v>
      </c>
      <c r="G221" s="182" t="s">
        <v>866</v>
      </c>
      <c r="H221" s="180" t="s">
        <v>870</v>
      </c>
      <c r="I221" s="180">
        <f t="shared" si="3"/>
        <v>3.583333333</v>
      </c>
      <c r="J221" s="185"/>
      <c r="K221" s="185"/>
      <c r="L221" s="180">
        <v>28.5</v>
      </c>
      <c r="M221" s="180" t="s">
        <v>876</v>
      </c>
      <c r="N221" s="185"/>
      <c r="O221" s="185"/>
      <c r="P221" s="180" t="s">
        <v>50</v>
      </c>
      <c r="Q221" s="180" t="s">
        <v>54</v>
      </c>
      <c r="R221" s="185"/>
      <c r="S221" s="180" t="s">
        <v>54</v>
      </c>
      <c r="T221" s="251" t="s">
        <v>964</v>
      </c>
      <c r="U221" s="252"/>
      <c r="V221" s="185"/>
    </row>
    <row r="222">
      <c r="A222" s="185"/>
      <c r="B222" s="180" t="s">
        <v>854</v>
      </c>
      <c r="C222" s="180" t="s">
        <v>965</v>
      </c>
      <c r="D222" s="190" t="s">
        <v>966</v>
      </c>
      <c r="E222" s="180" t="s">
        <v>31</v>
      </c>
      <c r="F222" s="182" t="s">
        <v>863</v>
      </c>
      <c r="G222" s="182" t="s">
        <v>866</v>
      </c>
      <c r="H222" s="180" t="s">
        <v>870</v>
      </c>
      <c r="I222" s="180">
        <f t="shared" si="3"/>
        <v>3.583333333</v>
      </c>
      <c r="J222" s="185"/>
      <c r="K222" s="185"/>
      <c r="L222" s="180">
        <v>28.5</v>
      </c>
      <c r="M222" s="180" t="s">
        <v>876</v>
      </c>
      <c r="N222" s="185"/>
      <c r="O222" s="185"/>
      <c r="P222" s="180" t="s">
        <v>50</v>
      </c>
      <c r="Q222" s="180" t="s">
        <v>54</v>
      </c>
      <c r="R222" s="185"/>
      <c r="S222" s="180" t="s">
        <v>54</v>
      </c>
      <c r="T222" s="251" t="s">
        <v>972</v>
      </c>
      <c r="U222" s="252"/>
      <c r="V222" s="185"/>
    </row>
    <row r="223">
      <c r="A223" s="185"/>
      <c r="B223" s="180" t="s">
        <v>854</v>
      </c>
      <c r="C223" s="180" t="s">
        <v>975</v>
      </c>
      <c r="D223" s="190" t="s">
        <v>976</v>
      </c>
      <c r="E223" s="180" t="s">
        <v>31</v>
      </c>
      <c r="F223" s="182" t="s">
        <v>863</v>
      </c>
      <c r="G223" s="182" t="s">
        <v>866</v>
      </c>
      <c r="H223" s="180" t="s">
        <v>870</v>
      </c>
      <c r="I223" s="180">
        <f>77/24</f>
        <v>3.208333333</v>
      </c>
      <c r="J223" s="185"/>
      <c r="K223" s="185"/>
      <c r="L223" s="180">
        <v>28.5</v>
      </c>
      <c r="M223" s="180" t="s">
        <v>876</v>
      </c>
      <c r="N223" s="185"/>
      <c r="O223" s="185"/>
      <c r="P223" s="180" t="s">
        <v>50</v>
      </c>
      <c r="Q223" s="180" t="s">
        <v>54</v>
      </c>
      <c r="R223" s="185"/>
      <c r="S223" s="180" t="s">
        <v>54</v>
      </c>
      <c r="T223" s="251" t="s">
        <v>983</v>
      </c>
      <c r="U223" s="252"/>
      <c r="V223" s="185"/>
    </row>
    <row r="224">
      <c r="A224" s="185"/>
      <c r="B224" s="180" t="s">
        <v>854</v>
      </c>
      <c r="C224" s="180" t="s">
        <v>985</v>
      </c>
      <c r="D224" s="190" t="s">
        <v>986</v>
      </c>
      <c r="E224" s="180" t="s">
        <v>31</v>
      </c>
      <c r="F224" s="182" t="s">
        <v>863</v>
      </c>
      <c r="G224" s="182" t="s">
        <v>866</v>
      </c>
      <c r="H224" s="180" t="s">
        <v>870</v>
      </c>
      <c r="I224" s="180">
        <f>77/25</f>
        <v>3.08</v>
      </c>
      <c r="J224" s="185"/>
      <c r="K224" s="185"/>
      <c r="L224" s="180">
        <v>28.5</v>
      </c>
      <c r="M224" s="180" t="s">
        <v>876</v>
      </c>
      <c r="N224" s="185"/>
      <c r="O224" s="185"/>
      <c r="P224" s="180" t="s">
        <v>50</v>
      </c>
      <c r="Q224" s="180" t="s">
        <v>54</v>
      </c>
      <c r="R224" s="185"/>
      <c r="S224" s="180" t="s">
        <v>54</v>
      </c>
      <c r="T224" s="251" t="s">
        <v>994</v>
      </c>
      <c r="U224" s="252"/>
      <c r="V224" s="185"/>
    </row>
    <row r="225">
      <c r="A225" s="185"/>
      <c r="B225" s="180" t="s">
        <v>854</v>
      </c>
      <c r="C225" s="180" t="s">
        <v>995</v>
      </c>
      <c r="D225" s="190" t="s">
        <v>997</v>
      </c>
      <c r="E225" s="180" t="s">
        <v>31</v>
      </c>
      <c r="F225" s="182" t="s">
        <v>863</v>
      </c>
      <c r="G225" s="182" t="s">
        <v>866</v>
      </c>
      <c r="H225" s="180" t="s">
        <v>870</v>
      </c>
      <c r="I225" s="180">
        <f>97/24</f>
        <v>4.041666667</v>
      </c>
      <c r="J225" s="185"/>
      <c r="K225" s="185"/>
      <c r="L225" s="180">
        <v>28.5</v>
      </c>
      <c r="M225" s="180" t="s">
        <v>876</v>
      </c>
      <c r="N225" s="185"/>
      <c r="O225" s="185"/>
      <c r="P225" s="180" t="s">
        <v>50</v>
      </c>
      <c r="Q225" s="180" t="s">
        <v>54</v>
      </c>
      <c r="R225" s="185"/>
      <c r="S225" s="180" t="s">
        <v>54</v>
      </c>
      <c r="T225" s="251" t="s">
        <v>1001</v>
      </c>
      <c r="U225" s="252"/>
      <c r="V225" s="185"/>
    </row>
    <row r="226">
      <c r="A226" s="185"/>
      <c r="B226" s="180" t="s">
        <v>854</v>
      </c>
      <c r="C226" s="180" t="s">
        <v>1004</v>
      </c>
      <c r="D226" s="190" t="s">
        <v>1005</v>
      </c>
      <c r="E226" s="180" t="s">
        <v>31</v>
      </c>
      <c r="F226" s="182" t="s">
        <v>863</v>
      </c>
      <c r="G226" s="182" t="s">
        <v>866</v>
      </c>
      <c r="H226" s="180" t="s">
        <v>870</v>
      </c>
      <c r="I226" s="180">
        <f t="shared" ref="I226:I228" si="4">77/24</f>
        <v>3.208333333</v>
      </c>
      <c r="J226" s="185"/>
      <c r="K226" s="185"/>
      <c r="L226" s="180">
        <v>28.5</v>
      </c>
      <c r="M226" s="180" t="s">
        <v>876</v>
      </c>
      <c r="N226" s="185"/>
      <c r="O226" s="185"/>
      <c r="P226" s="180" t="s">
        <v>50</v>
      </c>
      <c r="Q226" s="180" t="s">
        <v>54</v>
      </c>
      <c r="R226" s="185"/>
      <c r="S226" s="180" t="s">
        <v>54</v>
      </c>
      <c r="T226" s="251" t="s">
        <v>1015</v>
      </c>
      <c r="U226" s="252"/>
      <c r="V226" s="185"/>
    </row>
    <row r="227">
      <c r="A227" s="185"/>
      <c r="B227" s="180" t="s">
        <v>854</v>
      </c>
      <c r="C227" s="180" t="s">
        <v>1017</v>
      </c>
      <c r="D227" s="190" t="s">
        <v>1019</v>
      </c>
      <c r="E227" s="180" t="s">
        <v>31</v>
      </c>
      <c r="F227" s="182" t="s">
        <v>863</v>
      </c>
      <c r="G227" s="182" t="s">
        <v>866</v>
      </c>
      <c r="H227" s="180" t="s">
        <v>870</v>
      </c>
      <c r="I227" s="180">
        <f t="shared" si="4"/>
        <v>3.208333333</v>
      </c>
      <c r="J227" s="185"/>
      <c r="K227" s="185"/>
      <c r="L227" s="180">
        <v>28.5</v>
      </c>
      <c r="M227" s="180" t="s">
        <v>876</v>
      </c>
      <c r="N227" s="185"/>
      <c r="O227" s="185"/>
      <c r="P227" s="180" t="s">
        <v>50</v>
      </c>
      <c r="Q227" s="180" t="s">
        <v>54</v>
      </c>
      <c r="R227" s="185"/>
      <c r="S227" s="180" t="s">
        <v>54</v>
      </c>
      <c r="T227" s="251" t="s">
        <v>1030</v>
      </c>
      <c r="U227" s="252"/>
      <c r="V227" s="185"/>
    </row>
    <row r="228">
      <c r="A228" s="185"/>
      <c r="B228" s="180" t="s">
        <v>854</v>
      </c>
      <c r="C228" s="180" t="s">
        <v>1033</v>
      </c>
      <c r="D228" s="190" t="s">
        <v>1034</v>
      </c>
      <c r="E228" s="180" t="s">
        <v>31</v>
      </c>
      <c r="F228" s="182" t="s">
        <v>863</v>
      </c>
      <c r="G228" s="182" t="s">
        <v>866</v>
      </c>
      <c r="H228" s="180" t="s">
        <v>870</v>
      </c>
      <c r="I228" s="180">
        <f t="shared" si="4"/>
        <v>3.208333333</v>
      </c>
      <c r="J228" s="185"/>
      <c r="K228" s="185"/>
      <c r="L228" s="180">
        <v>28.5</v>
      </c>
      <c r="M228" s="180" t="s">
        <v>876</v>
      </c>
      <c r="N228" s="185"/>
      <c r="O228" s="185"/>
      <c r="P228" s="180" t="s">
        <v>50</v>
      </c>
      <c r="Q228" s="180" t="s">
        <v>54</v>
      </c>
      <c r="R228" s="185"/>
      <c r="S228" s="180" t="s">
        <v>54</v>
      </c>
      <c r="T228" s="251" t="s">
        <v>1042</v>
      </c>
      <c r="U228" s="252"/>
      <c r="V228" s="185"/>
    </row>
    <row r="229">
      <c r="A229" s="185"/>
      <c r="B229" s="180" t="s">
        <v>854</v>
      </c>
      <c r="C229" s="180" t="s">
        <v>1045</v>
      </c>
      <c r="D229" s="190" t="s">
        <v>1048</v>
      </c>
      <c r="E229" s="180" t="s">
        <v>31</v>
      </c>
      <c r="F229" s="182" t="s">
        <v>863</v>
      </c>
      <c r="G229" s="182" t="s">
        <v>866</v>
      </c>
      <c r="H229" s="180" t="s">
        <v>870</v>
      </c>
      <c r="I229" s="180">
        <f>58/24</f>
        <v>2.416666667</v>
      </c>
      <c r="J229" s="185"/>
      <c r="K229" s="185"/>
      <c r="L229" s="180">
        <v>28.5</v>
      </c>
      <c r="M229" s="180" t="s">
        <v>876</v>
      </c>
      <c r="N229" s="185"/>
      <c r="O229" s="185"/>
      <c r="P229" s="180" t="s">
        <v>50</v>
      </c>
      <c r="Q229" s="180" t="s">
        <v>54</v>
      </c>
      <c r="R229" s="185"/>
      <c r="S229" s="180" t="s">
        <v>54</v>
      </c>
      <c r="T229" s="251" t="s">
        <v>1062</v>
      </c>
      <c r="U229" s="252"/>
      <c r="V229" s="185"/>
    </row>
    <row r="230">
      <c r="A230" s="185"/>
      <c r="B230" s="180" t="s">
        <v>854</v>
      </c>
      <c r="C230" s="180" t="s">
        <v>1063</v>
      </c>
      <c r="D230" s="190" t="s">
        <v>1064</v>
      </c>
      <c r="E230" s="180" t="s">
        <v>31</v>
      </c>
      <c r="F230" s="182" t="s">
        <v>863</v>
      </c>
      <c r="G230" s="182" t="s">
        <v>866</v>
      </c>
      <c r="H230" s="180" t="s">
        <v>870</v>
      </c>
      <c r="I230" s="180">
        <f>116/24</f>
        <v>4.833333333</v>
      </c>
      <c r="J230" s="185"/>
      <c r="K230" s="185"/>
      <c r="L230" s="180">
        <v>28.5</v>
      </c>
      <c r="M230" s="180" t="s">
        <v>876</v>
      </c>
      <c r="N230" s="185"/>
      <c r="O230" s="185"/>
      <c r="P230" s="180" t="s">
        <v>50</v>
      </c>
      <c r="Q230" s="180" t="s">
        <v>54</v>
      </c>
      <c r="R230" s="185"/>
      <c r="S230" s="180" t="s">
        <v>54</v>
      </c>
      <c r="T230" s="251" t="s">
        <v>1076</v>
      </c>
      <c r="U230" s="252"/>
      <c r="V230" s="185"/>
    </row>
    <row r="231">
      <c r="A231" s="185"/>
      <c r="B231" s="180" t="s">
        <v>854</v>
      </c>
      <c r="C231" s="180" t="s">
        <v>1078</v>
      </c>
      <c r="D231" s="190" t="s">
        <v>1079</v>
      </c>
      <c r="E231" s="180" t="s">
        <v>31</v>
      </c>
      <c r="F231" s="182" t="s">
        <v>863</v>
      </c>
      <c r="G231" s="182" t="s">
        <v>866</v>
      </c>
      <c r="H231" s="180" t="s">
        <v>870</v>
      </c>
      <c r="I231" s="180">
        <f>97/24</f>
        <v>4.041666667</v>
      </c>
      <c r="J231" s="185"/>
      <c r="K231" s="185"/>
      <c r="L231" s="180">
        <v>28.5</v>
      </c>
      <c r="M231" s="180" t="s">
        <v>876</v>
      </c>
      <c r="N231" s="185"/>
      <c r="O231" s="185"/>
      <c r="P231" s="180" t="s">
        <v>50</v>
      </c>
      <c r="Q231" s="180" t="s">
        <v>54</v>
      </c>
      <c r="R231" s="185"/>
      <c r="S231" s="180" t="s">
        <v>54</v>
      </c>
      <c r="T231" s="251" t="s">
        <v>1084</v>
      </c>
      <c r="U231" s="252"/>
      <c r="V231" s="185"/>
    </row>
    <row r="232">
      <c r="A232" s="185"/>
      <c r="B232" s="180" t="s">
        <v>854</v>
      </c>
      <c r="C232" s="180" t="s">
        <v>1086</v>
      </c>
      <c r="D232" s="190" t="s">
        <v>1087</v>
      </c>
      <c r="E232" s="180" t="s">
        <v>31</v>
      </c>
      <c r="F232" s="182" t="s">
        <v>863</v>
      </c>
      <c r="G232" s="182" t="s">
        <v>866</v>
      </c>
      <c r="H232" s="180" t="s">
        <v>870</v>
      </c>
      <c r="I232" s="180">
        <f t="shared" ref="I232:I246" si="5">77/24</f>
        <v>3.208333333</v>
      </c>
      <c r="J232" s="185"/>
      <c r="K232" s="185"/>
      <c r="L232" s="180">
        <v>28.5</v>
      </c>
      <c r="M232" s="180" t="s">
        <v>876</v>
      </c>
      <c r="N232" s="185"/>
      <c r="O232" s="185"/>
      <c r="P232" s="180" t="s">
        <v>50</v>
      </c>
      <c r="Q232" s="180" t="s">
        <v>54</v>
      </c>
      <c r="R232" s="185"/>
      <c r="S232" s="180" t="s">
        <v>54</v>
      </c>
      <c r="T232" s="251" t="s">
        <v>1098</v>
      </c>
      <c r="U232" s="252"/>
      <c r="V232" s="185"/>
    </row>
    <row r="233">
      <c r="A233" s="185"/>
      <c r="B233" s="180" t="s">
        <v>854</v>
      </c>
      <c r="C233" s="180" t="s">
        <v>1100</v>
      </c>
      <c r="D233" s="190" t="s">
        <v>1101</v>
      </c>
      <c r="E233" s="180" t="s">
        <v>31</v>
      </c>
      <c r="F233" s="182" t="s">
        <v>863</v>
      </c>
      <c r="G233" s="182" t="s">
        <v>866</v>
      </c>
      <c r="H233" s="180" t="s">
        <v>870</v>
      </c>
      <c r="I233" s="180">
        <f t="shared" si="5"/>
        <v>3.208333333</v>
      </c>
      <c r="J233" s="185"/>
      <c r="K233" s="185"/>
      <c r="L233" s="180">
        <v>28.5</v>
      </c>
      <c r="M233" s="180" t="s">
        <v>876</v>
      </c>
      <c r="N233" s="185"/>
      <c r="O233" s="185"/>
      <c r="P233" s="180" t="s">
        <v>50</v>
      </c>
      <c r="Q233" s="180" t="s">
        <v>54</v>
      </c>
      <c r="R233" s="185"/>
      <c r="S233" s="180" t="s">
        <v>54</v>
      </c>
      <c r="T233" s="251" t="s">
        <v>1110</v>
      </c>
      <c r="U233" s="252"/>
      <c r="V233" s="185"/>
    </row>
    <row r="234">
      <c r="A234" s="185"/>
      <c r="B234" s="180" t="s">
        <v>854</v>
      </c>
      <c r="C234" s="180" t="s">
        <v>1112</v>
      </c>
      <c r="D234" s="196" t="s">
        <v>1113</v>
      </c>
      <c r="E234" s="180" t="s">
        <v>31</v>
      </c>
      <c r="F234" s="182" t="s">
        <v>863</v>
      </c>
      <c r="G234" s="182" t="s">
        <v>866</v>
      </c>
      <c r="H234" s="180" t="s">
        <v>870</v>
      </c>
      <c r="I234" s="180">
        <f t="shared" si="5"/>
        <v>3.208333333</v>
      </c>
      <c r="J234" s="185"/>
      <c r="K234" s="185"/>
      <c r="L234" s="180">
        <v>28.5</v>
      </c>
      <c r="M234" s="180" t="s">
        <v>876</v>
      </c>
      <c r="N234" s="185"/>
      <c r="O234" s="185"/>
      <c r="P234" s="180" t="s">
        <v>50</v>
      </c>
      <c r="Q234" s="180" t="s">
        <v>54</v>
      </c>
      <c r="R234" s="185"/>
      <c r="S234" s="180" t="s">
        <v>54</v>
      </c>
      <c r="T234" s="251" t="s">
        <v>1121</v>
      </c>
      <c r="U234" s="252"/>
      <c r="V234" s="185"/>
    </row>
    <row r="235">
      <c r="A235" s="185"/>
      <c r="B235" s="180" t="s">
        <v>854</v>
      </c>
      <c r="C235" s="180" t="s">
        <v>1122</v>
      </c>
      <c r="D235" s="196" t="s">
        <v>1123</v>
      </c>
      <c r="E235" s="180" t="s">
        <v>31</v>
      </c>
      <c r="F235" s="182" t="s">
        <v>863</v>
      </c>
      <c r="G235" s="182" t="s">
        <v>866</v>
      </c>
      <c r="H235" s="180" t="s">
        <v>870</v>
      </c>
      <c r="I235" s="180">
        <f t="shared" si="5"/>
        <v>3.208333333</v>
      </c>
      <c r="J235" s="185"/>
      <c r="K235" s="185"/>
      <c r="L235" s="180">
        <v>28.5</v>
      </c>
      <c r="M235" s="180" t="s">
        <v>876</v>
      </c>
      <c r="N235" s="185"/>
      <c r="O235" s="185"/>
      <c r="P235" s="180" t="s">
        <v>50</v>
      </c>
      <c r="Q235" s="180" t="s">
        <v>54</v>
      </c>
      <c r="R235" s="185"/>
      <c r="S235" s="180" t="s">
        <v>50</v>
      </c>
      <c r="T235" s="251" t="s">
        <v>1125</v>
      </c>
      <c r="U235" s="251" t="s">
        <v>1127</v>
      </c>
      <c r="V235" s="185"/>
    </row>
    <row r="236">
      <c r="A236" s="185"/>
      <c r="B236" s="180" t="s">
        <v>854</v>
      </c>
      <c r="C236" s="180" t="s">
        <v>1130</v>
      </c>
      <c r="D236" s="197" t="s">
        <v>1131</v>
      </c>
      <c r="E236" s="180" t="s">
        <v>31</v>
      </c>
      <c r="F236" s="182" t="s">
        <v>863</v>
      </c>
      <c r="G236" s="182" t="s">
        <v>866</v>
      </c>
      <c r="H236" s="180" t="s">
        <v>870</v>
      </c>
      <c r="I236" s="180">
        <f t="shared" si="5"/>
        <v>3.208333333</v>
      </c>
      <c r="J236" s="185"/>
      <c r="K236" s="185"/>
      <c r="L236" s="180">
        <v>28.5</v>
      </c>
      <c r="M236" s="180" t="s">
        <v>876</v>
      </c>
      <c r="N236" s="185"/>
      <c r="O236" s="185"/>
      <c r="P236" s="180" t="s">
        <v>50</v>
      </c>
      <c r="Q236" s="180" t="s">
        <v>54</v>
      </c>
      <c r="R236" s="185"/>
      <c r="S236" s="180" t="s">
        <v>50</v>
      </c>
      <c r="T236" s="251" t="s">
        <v>1138</v>
      </c>
      <c r="U236" s="251" t="s">
        <v>1140</v>
      </c>
      <c r="V236" s="185"/>
    </row>
    <row r="237">
      <c r="A237" s="185"/>
      <c r="B237" s="180" t="s">
        <v>854</v>
      </c>
      <c r="C237" s="180" t="s">
        <v>1143</v>
      </c>
      <c r="D237" s="197" t="s">
        <v>1144</v>
      </c>
      <c r="E237" s="180" t="s">
        <v>31</v>
      </c>
      <c r="F237" s="182" t="s">
        <v>863</v>
      </c>
      <c r="G237" s="182" t="s">
        <v>866</v>
      </c>
      <c r="H237" s="180" t="s">
        <v>870</v>
      </c>
      <c r="I237" s="180">
        <f t="shared" si="5"/>
        <v>3.208333333</v>
      </c>
      <c r="J237" s="185"/>
      <c r="K237" s="185"/>
      <c r="L237" s="180">
        <v>28.5</v>
      </c>
      <c r="M237" s="180" t="s">
        <v>876</v>
      </c>
      <c r="N237" s="185"/>
      <c r="O237" s="185"/>
      <c r="P237" s="180" t="s">
        <v>50</v>
      </c>
      <c r="Q237" s="180" t="s">
        <v>54</v>
      </c>
      <c r="R237" s="185"/>
      <c r="S237" s="180" t="s">
        <v>54</v>
      </c>
      <c r="T237" s="251" t="s">
        <v>1150</v>
      </c>
      <c r="U237" s="252"/>
      <c r="V237" s="185"/>
    </row>
    <row r="238">
      <c r="A238" s="185"/>
      <c r="B238" s="180" t="s">
        <v>854</v>
      </c>
      <c r="C238" s="180" t="s">
        <v>1151</v>
      </c>
      <c r="D238" s="197" t="s">
        <v>1152</v>
      </c>
      <c r="E238" s="180" t="s">
        <v>31</v>
      </c>
      <c r="F238" s="182" t="s">
        <v>863</v>
      </c>
      <c r="G238" s="182" t="s">
        <v>866</v>
      </c>
      <c r="H238" s="180" t="s">
        <v>870</v>
      </c>
      <c r="I238" s="180">
        <f t="shared" si="5"/>
        <v>3.208333333</v>
      </c>
      <c r="J238" s="185"/>
      <c r="K238" s="185"/>
      <c r="L238" s="180">
        <v>28.5</v>
      </c>
      <c r="M238" s="180" t="s">
        <v>876</v>
      </c>
      <c r="N238" s="185"/>
      <c r="O238" s="185"/>
      <c r="P238" s="180" t="s">
        <v>50</v>
      </c>
      <c r="Q238" s="180" t="s">
        <v>54</v>
      </c>
      <c r="R238" s="185"/>
      <c r="S238" s="180" t="s">
        <v>54</v>
      </c>
      <c r="T238" s="251" t="s">
        <v>1158</v>
      </c>
      <c r="U238" s="252"/>
      <c r="V238" s="185"/>
    </row>
    <row r="239">
      <c r="A239" s="185"/>
      <c r="B239" s="180" t="s">
        <v>854</v>
      </c>
      <c r="C239" s="180" t="s">
        <v>1159</v>
      </c>
      <c r="D239" s="199" t="s">
        <v>1160</v>
      </c>
      <c r="E239" s="180" t="s">
        <v>31</v>
      </c>
      <c r="F239" s="182" t="s">
        <v>863</v>
      </c>
      <c r="G239" s="182" t="s">
        <v>866</v>
      </c>
      <c r="H239" s="180" t="s">
        <v>870</v>
      </c>
      <c r="I239" s="180">
        <f t="shared" si="5"/>
        <v>3.208333333</v>
      </c>
      <c r="J239" s="185"/>
      <c r="K239" s="185"/>
      <c r="L239" s="180">
        <v>28.5</v>
      </c>
      <c r="M239" s="180" t="s">
        <v>876</v>
      </c>
      <c r="N239" s="185"/>
      <c r="O239" s="185"/>
      <c r="P239" s="180" t="s">
        <v>50</v>
      </c>
      <c r="Q239" s="180" t="s">
        <v>54</v>
      </c>
      <c r="R239" s="185"/>
      <c r="S239" s="180" t="s">
        <v>54</v>
      </c>
      <c r="T239" s="251" t="s">
        <v>1166</v>
      </c>
      <c r="U239" s="252"/>
      <c r="V239" s="185"/>
    </row>
    <row r="240">
      <c r="A240" s="185"/>
      <c r="B240" s="180" t="s">
        <v>854</v>
      </c>
      <c r="C240" s="180" t="s">
        <v>1167</v>
      </c>
      <c r="D240" s="199" t="s">
        <v>1168</v>
      </c>
      <c r="E240" s="180" t="s">
        <v>31</v>
      </c>
      <c r="F240" s="182" t="s">
        <v>863</v>
      </c>
      <c r="G240" s="182" t="s">
        <v>866</v>
      </c>
      <c r="H240" s="180" t="s">
        <v>870</v>
      </c>
      <c r="I240" s="180">
        <f t="shared" si="5"/>
        <v>3.208333333</v>
      </c>
      <c r="J240" s="185"/>
      <c r="K240" s="185"/>
      <c r="L240" s="180">
        <v>28.5</v>
      </c>
      <c r="M240" s="180" t="s">
        <v>876</v>
      </c>
      <c r="N240" s="185"/>
      <c r="O240" s="185"/>
      <c r="P240" s="180" t="s">
        <v>50</v>
      </c>
      <c r="Q240" s="180" t="s">
        <v>54</v>
      </c>
      <c r="R240" s="185"/>
      <c r="S240" s="180" t="s">
        <v>54</v>
      </c>
      <c r="T240" s="251" t="s">
        <v>1173</v>
      </c>
      <c r="U240" s="252"/>
      <c r="V240" s="185"/>
    </row>
    <row r="241">
      <c r="A241" s="185"/>
      <c r="B241" s="180" t="s">
        <v>854</v>
      </c>
      <c r="C241" s="180" t="s">
        <v>1175</v>
      </c>
      <c r="D241" s="197" t="s">
        <v>1177</v>
      </c>
      <c r="E241" s="180" t="s">
        <v>31</v>
      </c>
      <c r="F241" s="182" t="s">
        <v>863</v>
      </c>
      <c r="G241" s="182" t="s">
        <v>866</v>
      </c>
      <c r="H241" s="180" t="s">
        <v>870</v>
      </c>
      <c r="I241" s="180">
        <f t="shared" si="5"/>
        <v>3.208333333</v>
      </c>
      <c r="J241" s="185"/>
      <c r="K241" s="185"/>
      <c r="L241" s="180">
        <v>28.5</v>
      </c>
      <c r="M241" s="180" t="s">
        <v>876</v>
      </c>
      <c r="N241" s="185"/>
      <c r="O241" s="185"/>
      <c r="P241" s="180" t="s">
        <v>50</v>
      </c>
      <c r="Q241" s="180" t="s">
        <v>54</v>
      </c>
      <c r="R241" s="185"/>
      <c r="S241" s="180" t="s">
        <v>54</v>
      </c>
      <c r="T241" s="251" t="s">
        <v>1180</v>
      </c>
      <c r="U241" s="252"/>
      <c r="V241" s="185"/>
    </row>
    <row r="242">
      <c r="A242" s="185"/>
      <c r="B242" s="180" t="s">
        <v>854</v>
      </c>
      <c r="C242" s="180" t="s">
        <v>1183</v>
      </c>
      <c r="D242" s="197" t="s">
        <v>1184</v>
      </c>
      <c r="E242" s="180" t="s">
        <v>31</v>
      </c>
      <c r="F242" s="182" t="s">
        <v>863</v>
      </c>
      <c r="G242" s="182" t="s">
        <v>866</v>
      </c>
      <c r="H242" s="180" t="s">
        <v>870</v>
      </c>
      <c r="I242" s="180">
        <f t="shared" si="5"/>
        <v>3.208333333</v>
      </c>
      <c r="J242" s="185"/>
      <c r="K242" s="185"/>
      <c r="L242" s="180">
        <v>28.5</v>
      </c>
      <c r="M242" s="180" t="s">
        <v>876</v>
      </c>
      <c r="N242" s="185"/>
      <c r="O242" s="185"/>
      <c r="P242" s="180" t="s">
        <v>50</v>
      </c>
      <c r="Q242" s="180" t="s">
        <v>54</v>
      </c>
      <c r="R242" s="185"/>
      <c r="S242" s="180" t="s">
        <v>54</v>
      </c>
      <c r="T242" s="251" t="s">
        <v>1190</v>
      </c>
      <c r="U242" s="252"/>
      <c r="V242" s="185"/>
    </row>
    <row r="243">
      <c r="A243" s="185"/>
      <c r="B243" s="180" t="s">
        <v>854</v>
      </c>
      <c r="C243" s="180" t="s">
        <v>1191</v>
      </c>
      <c r="D243" s="197" t="s">
        <v>1192</v>
      </c>
      <c r="E243" s="180" t="s">
        <v>31</v>
      </c>
      <c r="F243" s="182" t="s">
        <v>863</v>
      </c>
      <c r="G243" s="182" t="s">
        <v>866</v>
      </c>
      <c r="H243" s="180" t="s">
        <v>870</v>
      </c>
      <c r="I243" s="180">
        <f t="shared" si="5"/>
        <v>3.208333333</v>
      </c>
      <c r="J243" s="185"/>
      <c r="K243" s="185"/>
      <c r="L243" s="180">
        <v>28.5</v>
      </c>
      <c r="M243" s="180" t="s">
        <v>876</v>
      </c>
      <c r="N243" s="185"/>
      <c r="O243" s="185"/>
      <c r="P243" s="180" t="s">
        <v>50</v>
      </c>
      <c r="Q243" s="180" t="s">
        <v>54</v>
      </c>
      <c r="R243" s="185"/>
      <c r="S243" s="180" t="s">
        <v>50</v>
      </c>
      <c r="T243" s="251" t="s">
        <v>1195</v>
      </c>
      <c r="U243" s="251" t="s">
        <v>1196</v>
      </c>
      <c r="V243" s="185"/>
    </row>
    <row r="244">
      <c r="A244" s="185"/>
      <c r="B244" s="180" t="s">
        <v>854</v>
      </c>
      <c r="C244" s="180" t="s">
        <v>1198</v>
      </c>
      <c r="D244" s="197" t="s">
        <v>1199</v>
      </c>
      <c r="E244" s="180" t="s">
        <v>31</v>
      </c>
      <c r="F244" s="182" t="s">
        <v>863</v>
      </c>
      <c r="G244" s="182" t="s">
        <v>866</v>
      </c>
      <c r="H244" s="180" t="s">
        <v>870</v>
      </c>
      <c r="I244" s="180">
        <f t="shared" si="5"/>
        <v>3.208333333</v>
      </c>
      <c r="J244" s="185"/>
      <c r="K244" s="185"/>
      <c r="L244" s="180">
        <v>28.5</v>
      </c>
      <c r="M244" s="180" t="s">
        <v>876</v>
      </c>
      <c r="N244" s="185"/>
      <c r="O244" s="185"/>
      <c r="P244" s="180" t="s">
        <v>50</v>
      </c>
      <c r="Q244" s="180" t="s">
        <v>54</v>
      </c>
      <c r="R244" s="185"/>
      <c r="S244" s="180" t="s">
        <v>50</v>
      </c>
      <c r="T244" s="251" t="s">
        <v>1207</v>
      </c>
      <c r="U244" s="251" t="s">
        <v>1208</v>
      </c>
      <c r="V244" s="185"/>
    </row>
    <row r="245">
      <c r="A245" s="185"/>
      <c r="B245" s="180" t="s">
        <v>854</v>
      </c>
      <c r="C245" s="180" t="s">
        <v>1210</v>
      </c>
      <c r="D245" s="197" t="s">
        <v>1211</v>
      </c>
      <c r="E245" s="180" t="s">
        <v>31</v>
      </c>
      <c r="F245" s="182" t="s">
        <v>863</v>
      </c>
      <c r="G245" s="182" t="s">
        <v>866</v>
      </c>
      <c r="H245" s="180" t="s">
        <v>870</v>
      </c>
      <c r="I245" s="180">
        <f t="shared" si="5"/>
        <v>3.208333333</v>
      </c>
      <c r="J245" s="185"/>
      <c r="K245" s="185"/>
      <c r="L245" s="180">
        <v>28.5</v>
      </c>
      <c r="M245" s="180" t="s">
        <v>876</v>
      </c>
      <c r="N245" s="185"/>
      <c r="O245" s="185"/>
      <c r="P245" s="180" t="s">
        <v>50</v>
      </c>
      <c r="Q245" s="180" t="s">
        <v>54</v>
      </c>
      <c r="R245" s="185"/>
      <c r="S245" s="180" t="s">
        <v>54</v>
      </c>
      <c r="T245" s="251" t="s">
        <v>1214</v>
      </c>
      <c r="U245" s="252"/>
      <c r="V245" s="185"/>
    </row>
    <row r="246">
      <c r="A246" s="185"/>
      <c r="B246" s="180" t="s">
        <v>854</v>
      </c>
      <c r="C246" s="180" t="s">
        <v>1217</v>
      </c>
      <c r="D246" s="197" t="s">
        <v>1218</v>
      </c>
      <c r="E246" s="180" t="s">
        <v>31</v>
      </c>
      <c r="F246" s="182" t="s">
        <v>863</v>
      </c>
      <c r="G246" s="182" t="s">
        <v>866</v>
      </c>
      <c r="H246" s="180" t="s">
        <v>870</v>
      </c>
      <c r="I246" s="180">
        <f t="shared" si="5"/>
        <v>3.208333333</v>
      </c>
      <c r="J246" s="185"/>
      <c r="K246" s="185"/>
      <c r="L246" s="180">
        <v>28.5</v>
      </c>
      <c r="M246" s="180" t="s">
        <v>876</v>
      </c>
      <c r="N246" s="185"/>
      <c r="O246" s="185"/>
      <c r="P246" s="180" t="s">
        <v>50</v>
      </c>
      <c r="Q246" s="180" t="s">
        <v>54</v>
      </c>
      <c r="R246" s="185"/>
      <c r="S246" s="180" t="s">
        <v>54</v>
      </c>
      <c r="T246" s="251" t="s">
        <v>1223</v>
      </c>
      <c r="U246" s="252"/>
      <c r="V246" s="185"/>
    </row>
    <row r="247">
      <c r="A247" s="185"/>
      <c r="B247" s="180" t="s">
        <v>854</v>
      </c>
      <c r="C247" s="180" t="s">
        <v>1225</v>
      </c>
      <c r="D247" s="196" t="s">
        <v>1226</v>
      </c>
      <c r="E247" s="180" t="s">
        <v>31</v>
      </c>
      <c r="F247" s="182" t="s">
        <v>863</v>
      </c>
      <c r="G247" s="182" t="s">
        <v>866</v>
      </c>
      <c r="H247" s="180" t="s">
        <v>870</v>
      </c>
      <c r="I247" s="180">
        <f t="shared" ref="I247:I248" si="6">58/24</f>
        <v>2.416666667</v>
      </c>
      <c r="J247" s="185"/>
      <c r="K247" s="185"/>
      <c r="L247" s="180">
        <v>28.5</v>
      </c>
      <c r="M247" s="180" t="s">
        <v>876</v>
      </c>
      <c r="N247" s="185"/>
      <c r="O247" s="185"/>
      <c r="P247" s="180" t="s">
        <v>50</v>
      </c>
      <c r="Q247" s="180" t="s">
        <v>54</v>
      </c>
      <c r="R247" s="185"/>
      <c r="S247" s="180" t="s">
        <v>54</v>
      </c>
      <c r="T247" s="251" t="s">
        <v>1235</v>
      </c>
      <c r="U247" s="252"/>
      <c r="V247" s="185"/>
    </row>
    <row r="248">
      <c r="A248" s="185"/>
      <c r="B248" s="180" t="s">
        <v>854</v>
      </c>
      <c r="C248" s="180" t="s">
        <v>1239</v>
      </c>
      <c r="D248" s="196" t="s">
        <v>1241</v>
      </c>
      <c r="E248" s="180" t="s">
        <v>31</v>
      </c>
      <c r="F248" s="182" t="s">
        <v>863</v>
      </c>
      <c r="G248" s="182" t="s">
        <v>866</v>
      </c>
      <c r="H248" s="180" t="s">
        <v>870</v>
      </c>
      <c r="I248" s="180">
        <f t="shared" si="6"/>
        <v>2.416666667</v>
      </c>
      <c r="J248" s="185"/>
      <c r="K248" s="185"/>
      <c r="L248" s="180">
        <v>28.5</v>
      </c>
      <c r="M248" s="180" t="s">
        <v>876</v>
      </c>
      <c r="N248" s="185"/>
      <c r="O248" s="185"/>
      <c r="P248" s="180" t="s">
        <v>50</v>
      </c>
      <c r="Q248" s="180" t="s">
        <v>54</v>
      </c>
      <c r="R248" s="185"/>
      <c r="S248" s="180" t="s">
        <v>54</v>
      </c>
      <c r="T248" s="251" t="s">
        <v>1246</v>
      </c>
      <c r="U248" s="252"/>
      <c r="V248" s="185"/>
    </row>
    <row r="249">
      <c r="A249" s="214" t="s">
        <v>117</v>
      </c>
      <c r="B249" s="214" t="s">
        <v>1251</v>
      </c>
      <c r="C249" s="214" t="s">
        <v>1734</v>
      </c>
      <c r="D249" s="214" t="s">
        <v>1735</v>
      </c>
      <c r="E249" s="214" t="s">
        <v>31</v>
      </c>
      <c r="F249" s="218" t="s">
        <v>1267</v>
      </c>
      <c r="G249" s="218" t="s">
        <v>1273</v>
      </c>
      <c r="H249" s="214" t="s">
        <v>1277</v>
      </c>
      <c r="I249" s="214">
        <v>5.0</v>
      </c>
      <c r="J249" s="219"/>
      <c r="K249" s="219"/>
      <c r="L249" s="214">
        <v>28.0</v>
      </c>
      <c r="M249" s="261" t="s">
        <v>1736</v>
      </c>
      <c r="N249" s="214" t="s">
        <v>1288</v>
      </c>
      <c r="O249" s="214" t="s">
        <v>1738</v>
      </c>
      <c r="P249" s="214" t="s">
        <v>50</v>
      </c>
      <c r="Q249" s="214" t="s">
        <v>54</v>
      </c>
      <c r="R249" s="219"/>
      <c r="S249" s="214" t="s">
        <v>54</v>
      </c>
      <c r="T249" s="263" t="s">
        <v>1739</v>
      </c>
      <c r="U249" s="264"/>
      <c r="V249" s="214" t="s">
        <v>1740</v>
      </c>
    </row>
    <row r="250">
      <c r="A250" s="219"/>
      <c r="B250" s="215" t="s">
        <v>1251</v>
      </c>
      <c r="C250" s="214" t="s">
        <v>1741</v>
      </c>
      <c r="D250" s="214" t="s">
        <v>1742</v>
      </c>
      <c r="E250" s="214" t="s">
        <v>31</v>
      </c>
      <c r="F250" s="217" t="s">
        <v>1267</v>
      </c>
      <c r="G250" s="218" t="s">
        <v>1273</v>
      </c>
      <c r="H250" s="214" t="s">
        <v>1277</v>
      </c>
      <c r="I250" s="214">
        <v>5.0</v>
      </c>
      <c r="J250" s="219"/>
      <c r="K250" s="219"/>
      <c r="L250" s="214">
        <v>28.0</v>
      </c>
      <c r="M250" s="220" t="s">
        <v>1282</v>
      </c>
      <c r="N250" s="215" t="s">
        <v>1288</v>
      </c>
      <c r="O250" s="219"/>
      <c r="P250" s="214" t="s">
        <v>50</v>
      </c>
      <c r="Q250" s="214" t="s">
        <v>54</v>
      </c>
      <c r="R250" s="219"/>
      <c r="S250" s="214" t="s">
        <v>54</v>
      </c>
      <c r="T250" s="263" t="s">
        <v>1743</v>
      </c>
      <c r="U250" s="264"/>
      <c r="V250" s="219"/>
    </row>
    <row r="251">
      <c r="A251" s="219"/>
      <c r="B251" s="215" t="s">
        <v>1251</v>
      </c>
      <c r="C251" s="214" t="s">
        <v>1745</v>
      </c>
      <c r="D251" s="214" t="s">
        <v>1746</v>
      </c>
      <c r="E251" s="214" t="s">
        <v>31</v>
      </c>
      <c r="F251" s="217" t="s">
        <v>1267</v>
      </c>
      <c r="G251" s="218" t="s">
        <v>1273</v>
      </c>
      <c r="H251" s="214" t="s">
        <v>1277</v>
      </c>
      <c r="I251" s="214">
        <v>5.0</v>
      </c>
      <c r="J251" s="219"/>
      <c r="K251" s="219"/>
      <c r="L251" s="214">
        <v>28.0</v>
      </c>
      <c r="M251" s="220" t="s">
        <v>1282</v>
      </c>
      <c r="N251" s="215" t="s">
        <v>1288</v>
      </c>
      <c r="O251" s="219"/>
      <c r="P251" s="214" t="s">
        <v>50</v>
      </c>
      <c r="Q251" s="214" t="s">
        <v>54</v>
      </c>
      <c r="R251" s="219"/>
      <c r="S251" s="214" t="s">
        <v>54</v>
      </c>
      <c r="T251" s="263" t="s">
        <v>1747</v>
      </c>
      <c r="U251" s="264"/>
      <c r="V251" s="219"/>
    </row>
    <row r="252">
      <c r="A252" s="219"/>
      <c r="B252" s="215" t="s">
        <v>1251</v>
      </c>
      <c r="C252" s="215" t="s">
        <v>1748</v>
      </c>
      <c r="D252" s="214" t="s">
        <v>1749</v>
      </c>
      <c r="E252" s="214" t="s">
        <v>31</v>
      </c>
      <c r="F252" s="266" t="s">
        <v>1267</v>
      </c>
      <c r="G252" s="214" t="s">
        <v>1273</v>
      </c>
      <c r="H252" s="214" t="s">
        <v>1277</v>
      </c>
      <c r="I252" s="214">
        <v>5.0</v>
      </c>
      <c r="J252" s="219"/>
      <c r="K252" s="219"/>
      <c r="L252" s="214">
        <v>28.0</v>
      </c>
      <c r="M252" s="220" t="s">
        <v>1282</v>
      </c>
      <c r="N252" s="215" t="s">
        <v>1751</v>
      </c>
      <c r="O252" s="219"/>
      <c r="P252" s="214" t="s">
        <v>50</v>
      </c>
      <c r="Q252" s="214" t="s">
        <v>54</v>
      </c>
      <c r="R252" s="219"/>
      <c r="S252" s="214" t="s">
        <v>54</v>
      </c>
      <c r="T252" s="263" t="s">
        <v>1752</v>
      </c>
      <c r="U252" s="264"/>
      <c r="V252" s="219"/>
    </row>
    <row r="253">
      <c r="A253" s="219"/>
      <c r="B253" s="215" t="s">
        <v>1251</v>
      </c>
      <c r="C253" s="214" t="s">
        <v>1753</v>
      </c>
      <c r="D253" s="214" t="s">
        <v>1754</v>
      </c>
      <c r="E253" s="214" t="s">
        <v>31</v>
      </c>
      <c r="F253" s="217" t="s">
        <v>1267</v>
      </c>
      <c r="G253" s="218" t="s">
        <v>1273</v>
      </c>
      <c r="H253" s="214" t="s">
        <v>1277</v>
      </c>
      <c r="I253" s="214">
        <v>5.0</v>
      </c>
      <c r="J253" s="219"/>
      <c r="K253" s="219"/>
      <c r="L253" s="214">
        <v>28.0</v>
      </c>
      <c r="M253" s="220" t="s">
        <v>1282</v>
      </c>
      <c r="N253" s="215" t="s">
        <v>1288</v>
      </c>
      <c r="O253" s="219"/>
      <c r="P253" s="214" t="s">
        <v>50</v>
      </c>
      <c r="Q253" s="214" t="s">
        <v>54</v>
      </c>
      <c r="R253" s="219"/>
      <c r="S253" s="214" t="s">
        <v>54</v>
      </c>
      <c r="T253" s="263" t="s">
        <v>1757</v>
      </c>
      <c r="U253" s="264"/>
      <c r="V253" s="219"/>
    </row>
    <row r="254">
      <c r="A254" s="219"/>
      <c r="B254" s="215" t="s">
        <v>1251</v>
      </c>
      <c r="C254" s="214" t="s">
        <v>1258</v>
      </c>
      <c r="D254" s="216" t="s">
        <v>1259</v>
      </c>
      <c r="E254" s="214" t="s">
        <v>31</v>
      </c>
      <c r="F254" s="217" t="s">
        <v>1267</v>
      </c>
      <c r="G254" s="218" t="s">
        <v>1273</v>
      </c>
      <c r="H254" s="214" t="s">
        <v>1277</v>
      </c>
      <c r="I254" s="214">
        <v>5.0</v>
      </c>
      <c r="J254" s="219"/>
      <c r="K254" s="219"/>
      <c r="L254" s="214">
        <v>28.0</v>
      </c>
      <c r="M254" s="220" t="s">
        <v>1282</v>
      </c>
      <c r="N254" s="215" t="s">
        <v>1288</v>
      </c>
      <c r="O254" s="219"/>
      <c r="P254" s="214" t="s">
        <v>50</v>
      </c>
      <c r="Q254" s="214" t="s">
        <v>54</v>
      </c>
      <c r="R254" s="219"/>
      <c r="S254" s="214" t="s">
        <v>54</v>
      </c>
      <c r="T254" s="263" t="s">
        <v>1292</v>
      </c>
      <c r="U254" s="264"/>
      <c r="V254" s="219"/>
    </row>
    <row r="255">
      <c r="A255" s="219"/>
      <c r="B255" s="215" t="s">
        <v>1251</v>
      </c>
      <c r="C255" s="214" t="s">
        <v>1293</v>
      </c>
      <c r="D255" s="216" t="s">
        <v>1294</v>
      </c>
      <c r="E255" s="214" t="s">
        <v>31</v>
      </c>
      <c r="F255" s="217" t="s">
        <v>1267</v>
      </c>
      <c r="G255" s="218" t="s">
        <v>1273</v>
      </c>
      <c r="H255" s="214" t="s">
        <v>1277</v>
      </c>
      <c r="I255" s="214">
        <v>5.0</v>
      </c>
      <c r="J255" s="219"/>
      <c r="K255" s="219"/>
      <c r="L255" s="214">
        <v>28.0</v>
      </c>
      <c r="M255" s="220" t="s">
        <v>1282</v>
      </c>
      <c r="N255" s="215" t="s">
        <v>1288</v>
      </c>
      <c r="O255" s="219"/>
      <c r="P255" s="214" t="s">
        <v>50</v>
      </c>
      <c r="Q255" s="214" t="s">
        <v>54</v>
      </c>
      <c r="R255" s="219"/>
      <c r="S255" s="214" t="s">
        <v>54</v>
      </c>
      <c r="T255" s="263" t="s">
        <v>1299</v>
      </c>
      <c r="U255" s="264"/>
      <c r="V255" s="219"/>
    </row>
    <row r="256">
      <c r="A256" s="219"/>
      <c r="B256" s="215" t="s">
        <v>1251</v>
      </c>
      <c r="C256" s="214" t="s">
        <v>1301</v>
      </c>
      <c r="D256" s="216" t="s">
        <v>1302</v>
      </c>
      <c r="E256" s="214" t="s">
        <v>31</v>
      </c>
      <c r="F256" s="217" t="s">
        <v>1267</v>
      </c>
      <c r="G256" s="218" t="s">
        <v>1273</v>
      </c>
      <c r="H256" s="214" t="s">
        <v>1277</v>
      </c>
      <c r="I256" s="214">
        <v>5.0</v>
      </c>
      <c r="J256" s="219"/>
      <c r="K256" s="219"/>
      <c r="L256" s="214">
        <v>28.0</v>
      </c>
      <c r="M256" s="220" t="s">
        <v>1282</v>
      </c>
      <c r="N256" s="215" t="s">
        <v>1288</v>
      </c>
      <c r="O256" s="219"/>
      <c r="P256" s="214" t="s">
        <v>50</v>
      </c>
      <c r="Q256" s="214" t="s">
        <v>54</v>
      </c>
      <c r="R256" s="219"/>
      <c r="S256" s="214" t="s">
        <v>54</v>
      </c>
      <c r="T256" s="263" t="s">
        <v>1309</v>
      </c>
      <c r="U256" s="264"/>
      <c r="V256" s="219"/>
    </row>
    <row r="257">
      <c r="A257" s="219"/>
      <c r="B257" s="215" t="s">
        <v>1251</v>
      </c>
      <c r="C257" s="214" t="s">
        <v>1760</v>
      </c>
      <c r="D257" s="214" t="s">
        <v>1761</v>
      </c>
      <c r="E257" s="214" t="s">
        <v>31</v>
      </c>
      <c r="F257" s="217" t="s">
        <v>1267</v>
      </c>
      <c r="G257" s="218" t="s">
        <v>1273</v>
      </c>
      <c r="H257" s="214" t="s">
        <v>1277</v>
      </c>
      <c r="I257" s="214">
        <v>3.0</v>
      </c>
      <c r="J257" s="219"/>
      <c r="K257" s="219"/>
      <c r="L257" s="214">
        <v>28.0</v>
      </c>
      <c r="M257" s="220" t="s">
        <v>1282</v>
      </c>
      <c r="N257" s="215" t="s">
        <v>1288</v>
      </c>
      <c r="O257" s="219"/>
      <c r="P257" s="214" t="s">
        <v>50</v>
      </c>
      <c r="Q257" s="214" t="s">
        <v>54</v>
      </c>
      <c r="R257" s="219"/>
      <c r="S257" s="214" t="s">
        <v>54</v>
      </c>
      <c r="T257" s="263" t="s">
        <v>1762</v>
      </c>
      <c r="U257" s="264"/>
      <c r="V257" s="219"/>
    </row>
    <row r="258">
      <c r="A258" s="219"/>
      <c r="B258" s="215" t="s">
        <v>1251</v>
      </c>
      <c r="C258" s="214" t="s">
        <v>1763</v>
      </c>
      <c r="D258" s="214" t="s">
        <v>1764</v>
      </c>
      <c r="E258" s="214" t="s">
        <v>31</v>
      </c>
      <c r="F258" s="217" t="s">
        <v>1267</v>
      </c>
      <c r="G258" s="218" t="s">
        <v>1273</v>
      </c>
      <c r="H258" s="214" t="s">
        <v>1277</v>
      </c>
      <c r="I258" s="214">
        <v>3.0</v>
      </c>
      <c r="J258" s="219"/>
      <c r="K258" s="219"/>
      <c r="L258" s="214">
        <v>28.0</v>
      </c>
      <c r="M258" s="220" t="s">
        <v>1282</v>
      </c>
      <c r="N258" s="215" t="s">
        <v>1288</v>
      </c>
      <c r="O258" s="219"/>
      <c r="P258" s="214" t="s">
        <v>50</v>
      </c>
      <c r="Q258" s="214" t="s">
        <v>54</v>
      </c>
      <c r="R258" s="219"/>
      <c r="S258" s="214" t="s">
        <v>54</v>
      </c>
      <c r="T258" s="263" t="s">
        <v>1766</v>
      </c>
      <c r="U258" s="264"/>
      <c r="V258" s="219"/>
    </row>
    <row r="259">
      <c r="A259" s="219"/>
      <c r="B259" s="215" t="s">
        <v>1251</v>
      </c>
      <c r="C259" s="214" t="s">
        <v>1767</v>
      </c>
      <c r="D259" s="214" t="s">
        <v>1768</v>
      </c>
      <c r="E259" s="214" t="s">
        <v>31</v>
      </c>
      <c r="F259" s="217" t="s">
        <v>1267</v>
      </c>
      <c r="G259" s="218" t="s">
        <v>1273</v>
      </c>
      <c r="H259" s="214" t="s">
        <v>1277</v>
      </c>
      <c r="I259" s="214">
        <v>3.0</v>
      </c>
      <c r="J259" s="219"/>
      <c r="K259" s="219"/>
      <c r="L259" s="214">
        <v>28.0</v>
      </c>
      <c r="M259" s="220" t="s">
        <v>1282</v>
      </c>
      <c r="N259" s="215" t="s">
        <v>1288</v>
      </c>
      <c r="O259" s="219"/>
      <c r="P259" s="214" t="s">
        <v>50</v>
      </c>
      <c r="Q259" s="214" t="s">
        <v>54</v>
      </c>
      <c r="R259" s="219"/>
      <c r="S259" s="214" t="s">
        <v>54</v>
      </c>
      <c r="T259" s="263" t="s">
        <v>1769</v>
      </c>
      <c r="U259" s="264"/>
      <c r="V259" s="219"/>
    </row>
    <row r="260">
      <c r="A260" s="219"/>
      <c r="B260" s="215" t="s">
        <v>1251</v>
      </c>
      <c r="C260" s="214" t="s">
        <v>1771</v>
      </c>
      <c r="D260" s="214" t="s">
        <v>1772</v>
      </c>
      <c r="E260" s="214" t="s">
        <v>31</v>
      </c>
      <c r="F260" s="217" t="s">
        <v>1267</v>
      </c>
      <c r="G260" s="218" t="s">
        <v>1273</v>
      </c>
      <c r="H260" s="214" t="s">
        <v>1277</v>
      </c>
      <c r="I260" s="214">
        <v>3.0</v>
      </c>
      <c r="J260" s="219"/>
      <c r="K260" s="219"/>
      <c r="L260" s="214">
        <v>28.0</v>
      </c>
      <c r="M260" s="220" t="s">
        <v>1282</v>
      </c>
      <c r="N260" s="215" t="s">
        <v>1288</v>
      </c>
      <c r="O260" s="219"/>
      <c r="P260" s="214" t="s">
        <v>50</v>
      </c>
      <c r="Q260" s="214" t="s">
        <v>54</v>
      </c>
      <c r="R260" s="219"/>
      <c r="S260" s="214" t="s">
        <v>54</v>
      </c>
      <c r="T260" s="263" t="s">
        <v>1773</v>
      </c>
      <c r="U260" s="264"/>
      <c r="V260" s="219"/>
    </row>
    <row r="261">
      <c r="A261" s="219"/>
      <c r="B261" s="215" t="s">
        <v>1251</v>
      </c>
      <c r="C261" s="214" t="s">
        <v>1775</v>
      </c>
      <c r="D261" s="214" t="s">
        <v>1776</v>
      </c>
      <c r="E261" s="214" t="s">
        <v>31</v>
      </c>
      <c r="F261" s="217" t="s">
        <v>1267</v>
      </c>
      <c r="G261" s="218" t="s">
        <v>1273</v>
      </c>
      <c r="H261" s="214" t="s">
        <v>1277</v>
      </c>
      <c r="I261" s="214">
        <v>3.0</v>
      </c>
      <c r="J261" s="219"/>
      <c r="K261" s="219"/>
      <c r="L261" s="214">
        <v>28.0</v>
      </c>
      <c r="M261" s="220" t="s">
        <v>1282</v>
      </c>
      <c r="N261" s="215" t="s">
        <v>1288</v>
      </c>
      <c r="O261" s="219"/>
      <c r="P261" s="214" t="s">
        <v>50</v>
      </c>
      <c r="Q261" s="214" t="s">
        <v>54</v>
      </c>
      <c r="R261" s="219"/>
      <c r="S261" s="214" t="s">
        <v>54</v>
      </c>
      <c r="T261" s="263" t="s">
        <v>1777</v>
      </c>
      <c r="U261" s="264"/>
      <c r="V261" s="219"/>
    </row>
    <row r="262">
      <c r="A262" s="219"/>
      <c r="B262" s="215" t="s">
        <v>1251</v>
      </c>
      <c r="C262" s="214" t="s">
        <v>1312</v>
      </c>
      <c r="D262" s="216" t="s">
        <v>1313</v>
      </c>
      <c r="E262" s="214" t="s">
        <v>31</v>
      </c>
      <c r="F262" s="217" t="s">
        <v>1267</v>
      </c>
      <c r="G262" s="218" t="s">
        <v>1273</v>
      </c>
      <c r="H262" s="214" t="s">
        <v>1277</v>
      </c>
      <c r="I262" s="214">
        <v>3.0</v>
      </c>
      <c r="J262" s="219"/>
      <c r="K262" s="219"/>
      <c r="L262" s="214">
        <v>28.0</v>
      </c>
      <c r="M262" s="220" t="s">
        <v>1282</v>
      </c>
      <c r="N262" s="215" t="s">
        <v>1288</v>
      </c>
      <c r="O262" s="219"/>
      <c r="P262" s="214" t="s">
        <v>50</v>
      </c>
      <c r="Q262" s="214" t="s">
        <v>54</v>
      </c>
      <c r="R262" s="219"/>
      <c r="S262" s="214" t="s">
        <v>54</v>
      </c>
      <c r="T262" s="263" t="s">
        <v>1318</v>
      </c>
      <c r="U262" s="264"/>
      <c r="V262" s="219"/>
    </row>
    <row r="263">
      <c r="A263" s="219"/>
      <c r="B263" s="215" t="s">
        <v>1251</v>
      </c>
      <c r="C263" s="214" t="s">
        <v>1320</v>
      </c>
      <c r="D263" s="216" t="s">
        <v>1321</v>
      </c>
      <c r="E263" s="214" t="s">
        <v>31</v>
      </c>
      <c r="F263" s="217" t="s">
        <v>1267</v>
      </c>
      <c r="G263" s="218" t="s">
        <v>1273</v>
      </c>
      <c r="H263" s="214" t="s">
        <v>1277</v>
      </c>
      <c r="I263" s="214">
        <v>3.0</v>
      </c>
      <c r="J263" s="219"/>
      <c r="K263" s="219"/>
      <c r="L263" s="214">
        <v>28.0</v>
      </c>
      <c r="M263" s="220" t="s">
        <v>1282</v>
      </c>
      <c r="N263" s="215" t="s">
        <v>1288</v>
      </c>
      <c r="O263" s="219"/>
      <c r="P263" s="214" t="s">
        <v>50</v>
      </c>
      <c r="Q263" s="214" t="s">
        <v>54</v>
      </c>
      <c r="R263" s="219"/>
      <c r="S263" s="214" t="s">
        <v>54</v>
      </c>
      <c r="T263" s="263" t="s">
        <v>1325</v>
      </c>
      <c r="U263" s="264"/>
      <c r="V263" s="219"/>
    </row>
    <row r="264">
      <c r="A264" s="219"/>
      <c r="B264" s="215" t="s">
        <v>1251</v>
      </c>
      <c r="C264" s="214" t="s">
        <v>1326</v>
      </c>
      <c r="D264" s="216" t="s">
        <v>1327</v>
      </c>
      <c r="E264" s="214" t="s">
        <v>31</v>
      </c>
      <c r="F264" s="217" t="s">
        <v>1267</v>
      </c>
      <c r="G264" s="218" t="s">
        <v>1273</v>
      </c>
      <c r="H264" s="214" t="s">
        <v>1277</v>
      </c>
      <c r="I264" s="214">
        <v>3.0</v>
      </c>
      <c r="J264" s="219"/>
      <c r="K264" s="219"/>
      <c r="L264" s="214">
        <v>28.0</v>
      </c>
      <c r="M264" s="220" t="s">
        <v>1282</v>
      </c>
      <c r="N264" s="215" t="s">
        <v>1288</v>
      </c>
      <c r="O264" s="219"/>
      <c r="P264" s="214" t="s">
        <v>50</v>
      </c>
      <c r="Q264" s="214" t="s">
        <v>54</v>
      </c>
      <c r="R264" s="219"/>
      <c r="S264" s="214" t="s">
        <v>54</v>
      </c>
      <c r="T264" s="263" t="s">
        <v>1332</v>
      </c>
      <c r="U264" s="264"/>
      <c r="V264" s="219"/>
    </row>
    <row r="265">
      <c r="A265" s="269" t="s">
        <v>475</v>
      </c>
      <c r="B265" s="118" t="s">
        <v>528</v>
      </c>
      <c r="C265" s="119" t="s">
        <v>1778</v>
      </c>
      <c r="D265" s="270" t="str">
        <f>HYPERLINK("https://www.ncbi.nlm.nih.gov/sra/SRX2368479[accn]","WTGF_1")</f>
        <v>WTGF_1</v>
      </c>
      <c r="E265" s="23" t="s">
        <v>31</v>
      </c>
      <c r="F265" s="121" t="s">
        <v>539</v>
      </c>
      <c r="G265" s="121" t="s">
        <v>542</v>
      </c>
      <c r="H265" s="23" t="s">
        <v>543</v>
      </c>
      <c r="I265" s="23">
        <v>6.0</v>
      </c>
      <c r="J265" s="23" t="s">
        <v>544</v>
      </c>
      <c r="K265" s="23" t="s">
        <v>44</v>
      </c>
      <c r="L265" s="23">
        <v>28.5</v>
      </c>
      <c r="M265" s="23" t="s">
        <v>545</v>
      </c>
      <c r="N265" s="23" t="s">
        <v>1779</v>
      </c>
      <c r="O265" s="23" t="s">
        <v>546</v>
      </c>
      <c r="P265" s="23" t="s">
        <v>50</v>
      </c>
      <c r="Q265" s="23" t="s">
        <v>50</v>
      </c>
      <c r="R265" s="27"/>
      <c r="S265" s="23" t="s">
        <v>54</v>
      </c>
      <c r="T265" s="271" t="s">
        <v>1780</v>
      </c>
      <c r="U265" s="272"/>
      <c r="V265" s="23" t="s">
        <v>1781</v>
      </c>
    </row>
    <row r="266">
      <c r="A266" s="27"/>
      <c r="B266" s="118" t="s">
        <v>528</v>
      </c>
      <c r="C266" s="119" t="s">
        <v>1782</v>
      </c>
      <c r="D266" s="273" t="str">
        <f>HYPERLINK("https://www.ncbi.nlm.nih.gov/sra/SRX2368480[accn]","WTGF_2")</f>
        <v>WTGF_2</v>
      </c>
      <c r="E266" s="23" t="s">
        <v>31</v>
      </c>
      <c r="F266" s="121" t="s">
        <v>539</v>
      </c>
      <c r="G266" s="121" t="s">
        <v>542</v>
      </c>
      <c r="H266" s="23" t="s">
        <v>543</v>
      </c>
      <c r="I266" s="23">
        <v>6.0</v>
      </c>
      <c r="J266" s="23" t="s">
        <v>544</v>
      </c>
      <c r="K266" s="23" t="s">
        <v>44</v>
      </c>
      <c r="L266" s="23">
        <v>28.5</v>
      </c>
      <c r="M266" s="23" t="s">
        <v>545</v>
      </c>
      <c r="N266" s="23" t="s">
        <v>1779</v>
      </c>
      <c r="O266" s="130" t="s">
        <v>546</v>
      </c>
      <c r="P266" s="23" t="s">
        <v>50</v>
      </c>
      <c r="Q266" s="23" t="s">
        <v>50</v>
      </c>
      <c r="R266" s="27"/>
      <c r="S266" s="23" t="s">
        <v>54</v>
      </c>
      <c r="T266" s="271" t="s">
        <v>1783</v>
      </c>
      <c r="U266" s="272"/>
      <c r="V266" s="27"/>
    </row>
    <row r="267">
      <c r="A267" s="27"/>
      <c r="B267" s="118" t="s">
        <v>528</v>
      </c>
      <c r="C267" s="119" t="s">
        <v>1784</v>
      </c>
      <c r="D267" s="273" t="str">
        <f>HYPERLINK("https://www.ncbi.nlm.nih.gov/sra/SRX2368481[accn]","WTGF_3")</f>
        <v>WTGF_3</v>
      </c>
      <c r="E267" s="23" t="s">
        <v>31</v>
      </c>
      <c r="F267" s="121" t="s">
        <v>539</v>
      </c>
      <c r="G267" s="121" t="s">
        <v>542</v>
      </c>
      <c r="H267" s="23" t="s">
        <v>543</v>
      </c>
      <c r="I267" s="23">
        <v>6.0</v>
      </c>
      <c r="J267" s="23" t="s">
        <v>544</v>
      </c>
      <c r="K267" s="23" t="s">
        <v>44</v>
      </c>
      <c r="L267" s="23">
        <v>28.5</v>
      </c>
      <c r="M267" s="23" t="s">
        <v>545</v>
      </c>
      <c r="N267" s="23" t="s">
        <v>1779</v>
      </c>
      <c r="O267" s="130" t="s">
        <v>546</v>
      </c>
      <c r="P267" s="23" t="s">
        <v>50</v>
      </c>
      <c r="Q267" s="23" t="s">
        <v>50</v>
      </c>
      <c r="R267" s="27"/>
      <c r="S267" s="23" t="s">
        <v>54</v>
      </c>
      <c r="T267" s="271" t="s">
        <v>1785</v>
      </c>
      <c r="U267" s="272"/>
      <c r="V267" s="27"/>
    </row>
    <row r="268">
      <c r="A268" s="27"/>
      <c r="B268" s="118" t="s">
        <v>528</v>
      </c>
      <c r="C268" s="119" t="s">
        <v>530</v>
      </c>
      <c r="D268" s="120" t="str">
        <f>HYPERLINK("https://www.ncbi.nlm.nih.gov/sra/SRX2368482[accn]","WTCV_1")</f>
        <v>WTCV_1</v>
      </c>
      <c r="E268" s="23" t="s">
        <v>31</v>
      </c>
      <c r="F268" s="121" t="s">
        <v>539</v>
      </c>
      <c r="G268" s="121" t="s">
        <v>542</v>
      </c>
      <c r="H268" s="23" t="s">
        <v>543</v>
      </c>
      <c r="I268" s="23">
        <v>6.0</v>
      </c>
      <c r="J268" s="23" t="s">
        <v>544</v>
      </c>
      <c r="K268" s="23" t="s">
        <v>44</v>
      </c>
      <c r="L268" s="23">
        <v>28.5</v>
      </c>
      <c r="M268" s="23" t="s">
        <v>545</v>
      </c>
      <c r="N268" s="27"/>
      <c r="O268" s="130" t="s">
        <v>546</v>
      </c>
      <c r="P268" s="23" t="s">
        <v>50</v>
      </c>
      <c r="Q268" s="23" t="s">
        <v>50</v>
      </c>
      <c r="R268" s="27"/>
      <c r="S268" s="23" t="s">
        <v>54</v>
      </c>
      <c r="T268" s="271" t="s">
        <v>549</v>
      </c>
      <c r="U268" s="272"/>
      <c r="V268" s="27"/>
    </row>
    <row r="269">
      <c r="A269" s="27"/>
      <c r="B269" s="118" t="s">
        <v>528</v>
      </c>
      <c r="C269" s="119" t="s">
        <v>550</v>
      </c>
      <c r="D269" s="120" t="str">
        <f>HYPERLINK("https://www.ncbi.nlm.nih.gov/sra/SRX2368483[accn]","WTCV_2")</f>
        <v>WTCV_2</v>
      </c>
      <c r="E269" s="23" t="s">
        <v>31</v>
      </c>
      <c r="F269" s="121" t="s">
        <v>539</v>
      </c>
      <c r="G269" s="121" t="s">
        <v>542</v>
      </c>
      <c r="H269" s="23" t="s">
        <v>543</v>
      </c>
      <c r="I269" s="23">
        <v>6.0</v>
      </c>
      <c r="J269" s="23" t="s">
        <v>544</v>
      </c>
      <c r="K269" s="23" t="s">
        <v>44</v>
      </c>
      <c r="L269" s="23">
        <v>28.5</v>
      </c>
      <c r="M269" s="23" t="s">
        <v>545</v>
      </c>
      <c r="N269" s="27"/>
      <c r="O269" s="130" t="s">
        <v>546</v>
      </c>
      <c r="P269" s="23" t="s">
        <v>50</v>
      </c>
      <c r="Q269" s="23" t="s">
        <v>50</v>
      </c>
      <c r="R269" s="27"/>
      <c r="S269" s="23" t="s">
        <v>54</v>
      </c>
      <c r="T269" s="271" t="s">
        <v>551</v>
      </c>
      <c r="U269" s="272"/>
      <c r="V269" s="27"/>
    </row>
    <row r="270">
      <c r="A270" s="27"/>
      <c r="B270" s="118" t="s">
        <v>528</v>
      </c>
      <c r="C270" s="119" t="s">
        <v>552</v>
      </c>
      <c r="D270" s="120" t="str">
        <f>HYPERLINK("https://www.ncbi.nlm.nih.gov/sra/SRX2368484[accn]","WTCV_3")</f>
        <v>WTCV_3</v>
      </c>
      <c r="E270" s="23" t="s">
        <v>31</v>
      </c>
      <c r="F270" s="121" t="s">
        <v>539</v>
      </c>
      <c r="G270" s="121" t="s">
        <v>542</v>
      </c>
      <c r="H270" s="23" t="s">
        <v>543</v>
      </c>
      <c r="I270" s="23">
        <v>6.0</v>
      </c>
      <c r="J270" s="23" t="s">
        <v>544</v>
      </c>
      <c r="K270" s="23" t="s">
        <v>44</v>
      </c>
      <c r="L270" s="23">
        <v>28.5</v>
      </c>
      <c r="M270" s="23" t="s">
        <v>545</v>
      </c>
      <c r="N270" s="27"/>
      <c r="O270" s="130" t="s">
        <v>546</v>
      </c>
      <c r="P270" s="23" t="s">
        <v>50</v>
      </c>
      <c r="Q270" s="23" t="s">
        <v>50</v>
      </c>
      <c r="R270" s="27"/>
      <c r="S270" s="23" t="s">
        <v>54</v>
      </c>
      <c r="T270" s="271" t="s">
        <v>553</v>
      </c>
      <c r="U270" s="272"/>
      <c r="V270" s="27"/>
    </row>
    <row r="271">
      <c r="A271" s="27"/>
      <c r="B271" s="118" t="s">
        <v>528</v>
      </c>
      <c r="C271" s="119" t="s">
        <v>1786</v>
      </c>
      <c r="D271" s="270" t="str">
        <f>HYPERLINK("https://www.ncbi.nlm.nih.gov/sra/SRX2368485[accn]","MutGF_1")</f>
        <v>MutGF_1</v>
      </c>
      <c r="E271" s="23" t="s">
        <v>31</v>
      </c>
      <c r="F271" s="121" t="s">
        <v>539</v>
      </c>
      <c r="G271" s="121" t="s">
        <v>542</v>
      </c>
      <c r="H271" s="23" t="s">
        <v>543</v>
      </c>
      <c r="I271" s="23">
        <v>6.0</v>
      </c>
      <c r="J271" s="23" t="s">
        <v>544</v>
      </c>
      <c r="K271" s="23" t="s">
        <v>44</v>
      </c>
      <c r="L271" s="23">
        <v>28.5</v>
      </c>
      <c r="M271" s="23" t="s">
        <v>558</v>
      </c>
      <c r="N271" s="23" t="s">
        <v>1779</v>
      </c>
      <c r="O271" s="130" t="s">
        <v>546</v>
      </c>
      <c r="P271" s="23" t="s">
        <v>50</v>
      </c>
      <c r="Q271" s="23" t="s">
        <v>50</v>
      </c>
      <c r="R271" s="27"/>
      <c r="S271" s="23" t="s">
        <v>54</v>
      </c>
      <c r="T271" s="271" t="s">
        <v>1787</v>
      </c>
      <c r="U271" s="272"/>
      <c r="V271" s="27"/>
    </row>
    <row r="272">
      <c r="A272" s="27"/>
      <c r="B272" s="118" t="s">
        <v>528</v>
      </c>
      <c r="C272" s="119" t="s">
        <v>1788</v>
      </c>
      <c r="D272" s="270" t="str">
        <f>HYPERLINK("https://www.ncbi.nlm.nih.gov/sra/SRX2368486[accn]","MutGF_2")</f>
        <v>MutGF_2</v>
      </c>
      <c r="E272" s="23" t="s">
        <v>31</v>
      </c>
      <c r="F272" s="121" t="s">
        <v>539</v>
      </c>
      <c r="G272" s="121" t="s">
        <v>542</v>
      </c>
      <c r="H272" s="23" t="s">
        <v>543</v>
      </c>
      <c r="I272" s="23">
        <v>6.0</v>
      </c>
      <c r="J272" s="23" t="s">
        <v>544</v>
      </c>
      <c r="K272" s="23" t="s">
        <v>44</v>
      </c>
      <c r="L272" s="23">
        <v>28.5</v>
      </c>
      <c r="M272" s="130" t="s">
        <v>558</v>
      </c>
      <c r="N272" s="23" t="s">
        <v>1779</v>
      </c>
      <c r="O272" s="130" t="s">
        <v>546</v>
      </c>
      <c r="P272" s="23" t="s">
        <v>50</v>
      </c>
      <c r="Q272" s="23" t="s">
        <v>50</v>
      </c>
      <c r="R272" s="27"/>
      <c r="S272" s="23" t="s">
        <v>54</v>
      </c>
      <c r="T272" s="271" t="s">
        <v>1789</v>
      </c>
      <c r="U272" s="272"/>
      <c r="V272" s="27"/>
    </row>
    <row r="273">
      <c r="A273" s="27"/>
      <c r="B273" s="118" t="s">
        <v>528</v>
      </c>
      <c r="C273" s="119" t="s">
        <v>554</v>
      </c>
      <c r="D273" s="120" t="str">
        <f>HYPERLINK("https://www.ncbi.nlm.nih.gov/sra/SRX2368487[accn]","MutCV_1")</f>
        <v>MutCV_1</v>
      </c>
      <c r="E273" s="23" t="s">
        <v>31</v>
      </c>
      <c r="F273" s="121" t="s">
        <v>539</v>
      </c>
      <c r="G273" s="121" t="s">
        <v>542</v>
      </c>
      <c r="H273" s="23" t="s">
        <v>543</v>
      </c>
      <c r="I273" s="23">
        <v>6.0</v>
      </c>
      <c r="J273" s="23" t="s">
        <v>544</v>
      </c>
      <c r="K273" s="23" t="s">
        <v>44</v>
      </c>
      <c r="L273" s="23">
        <v>28.5</v>
      </c>
      <c r="M273" s="130" t="s">
        <v>558</v>
      </c>
      <c r="N273" s="27"/>
      <c r="O273" s="130" t="s">
        <v>546</v>
      </c>
      <c r="P273" s="23" t="s">
        <v>50</v>
      </c>
      <c r="Q273" s="23" t="s">
        <v>50</v>
      </c>
      <c r="R273" s="27"/>
      <c r="S273" s="23" t="s">
        <v>54</v>
      </c>
      <c r="T273" s="271" t="s">
        <v>567</v>
      </c>
      <c r="U273" s="272"/>
      <c r="V273" s="27"/>
    </row>
    <row r="274">
      <c r="A274" s="27"/>
      <c r="B274" s="118" t="s">
        <v>528</v>
      </c>
      <c r="C274" s="119" t="s">
        <v>568</v>
      </c>
      <c r="D274" s="120" t="str">
        <f>HYPERLINK("https://www.ncbi.nlm.nih.gov/sra/SRX2368488[accn]","MutCV_2")</f>
        <v>MutCV_2</v>
      </c>
      <c r="E274" s="23" t="s">
        <v>31</v>
      </c>
      <c r="F274" s="121" t="s">
        <v>539</v>
      </c>
      <c r="G274" s="121" t="s">
        <v>542</v>
      </c>
      <c r="H274" s="23" t="s">
        <v>543</v>
      </c>
      <c r="I274" s="23">
        <v>6.0</v>
      </c>
      <c r="J274" s="23" t="s">
        <v>544</v>
      </c>
      <c r="K274" s="23" t="s">
        <v>44</v>
      </c>
      <c r="L274" s="23">
        <v>28.5</v>
      </c>
      <c r="M274" s="130" t="s">
        <v>558</v>
      </c>
      <c r="N274" s="27"/>
      <c r="O274" s="130" t="s">
        <v>546</v>
      </c>
      <c r="P274" s="23" t="s">
        <v>50</v>
      </c>
      <c r="Q274" s="23" t="s">
        <v>50</v>
      </c>
      <c r="R274" s="27"/>
      <c r="S274" s="23" t="s">
        <v>54</v>
      </c>
      <c r="T274" s="271" t="s">
        <v>575</v>
      </c>
      <c r="U274" s="272"/>
      <c r="V274" s="27"/>
    </row>
    <row r="275">
      <c r="A275" s="132" t="s">
        <v>117</v>
      </c>
      <c r="B275" s="132" t="s">
        <v>577</v>
      </c>
      <c r="C275" s="132" t="s">
        <v>1790</v>
      </c>
      <c r="D275" s="132" t="s">
        <v>1791</v>
      </c>
      <c r="E275" s="132" t="s">
        <v>31</v>
      </c>
      <c r="F275" s="274" t="s">
        <v>581</v>
      </c>
      <c r="G275" s="274" t="s">
        <v>582</v>
      </c>
      <c r="H275" s="132" t="s">
        <v>583</v>
      </c>
      <c r="I275" s="132">
        <v>4.0</v>
      </c>
      <c r="J275" s="275">
        <v>0.625</v>
      </c>
      <c r="K275" s="132" t="s">
        <v>44</v>
      </c>
      <c r="L275" s="132">
        <v>28.5</v>
      </c>
      <c r="M275" s="276" t="s">
        <v>1792</v>
      </c>
      <c r="N275" s="276" t="s">
        <v>1793</v>
      </c>
      <c r="O275" s="276" t="s">
        <v>1794</v>
      </c>
      <c r="P275" s="132" t="s">
        <v>50</v>
      </c>
      <c r="Q275" s="132" t="s">
        <v>50</v>
      </c>
      <c r="R275" s="137"/>
      <c r="S275" s="132" t="s">
        <v>54</v>
      </c>
      <c r="T275" s="277" t="s">
        <v>1795</v>
      </c>
      <c r="U275" s="278"/>
      <c r="V275" s="132" t="s">
        <v>1796</v>
      </c>
    </row>
    <row r="276">
      <c r="A276" s="137"/>
      <c r="B276" s="133" t="s">
        <v>577</v>
      </c>
      <c r="C276" s="132" t="s">
        <v>1797</v>
      </c>
      <c r="D276" s="132" t="s">
        <v>1798</v>
      </c>
      <c r="E276" s="132" t="s">
        <v>31</v>
      </c>
      <c r="F276" s="135" t="s">
        <v>581</v>
      </c>
      <c r="G276" s="135" t="s">
        <v>582</v>
      </c>
      <c r="H276" s="132" t="s">
        <v>583</v>
      </c>
      <c r="I276" s="132">
        <v>4.0</v>
      </c>
      <c r="J276" s="136">
        <v>0.625</v>
      </c>
      <c r="K276" s="132" t="s">
        <v>44</v>
      </c>
      <c r="L276" s="133">
        <v>28.5</v>
      </c>
      <c r="M276" s="137"/>
      <c r="N276" s="137"/>
      <c r="O276" s="137"/>
      <c r="P276" s="132" t="s">
        <v>50</v>
      </c>
      <c r="Q276" s="132" t="s">
        <v>50</v>
      </c>
      <c r="R276" s="137"/>
      <c r="S276" s="132" t="s">
        <v>54</v>
      </c>
      <c r="T276" s="277" t="s">
        <v>1799</v>
      </c>
      <c r="U276" s="278"/>
      <c r="V276" s="137"/>
    </row>
    <row r="277">
      <c r="A277" s="137"/>
      <c r="B277" s="133" t="s">
        <v>577</v>
      </c>
      <c r="C277" s="132" t="s">
        <v>1800</v>
      </c>
      <c r="D277" s="132" t="s">
        <v>1801</v>
      </c>
      <c r="E277" s="132" t="s">
        <v>31</v>
      </c>
      <c r="F277" s="135" t="s">
        <v>581</v>
      </c>
      <c r="G277" s="135" t="s">
        <v>582</v>
      </c>
      <c r="H277" s="132" t="s">
        <v>583</v>
      </c>
      <c r="I277" s="132">
        <v>4.0</v>
      </c>
      <c r="J277" s="136">
        <v>0.625</v>
      </c>
      <c r="K277" s="132" t="s">
        <v>44</v>
      </c>
      <c r="L277" s="133">
        <v>28.5</v>
      </c>
      <c r="M277" s="137"/>
      <c r="N277" s="137"/>
      <c r="O277" s="137"/>
      <c r="P277" s="132" t="s">
        <v>50</v>
      </c>
      <c r="Q277" s="132" t="s">
        <v>50</v>
      </c>
      <c r="R277" s="137"/>
      <c r="S277" s="132" t="s">
        <v>54</v>
      </c>
      <c r="T277" s="277" t="s">
        <v>1802</v>
      </c>
      <c r="U277" s="278"/>
      <c r="V277" s="137"/>
    </row>
    <row r="278">
      <c r="A278" s="137"/>
      <c r="B278" s="133" t="s">
        <v>577</v>
      </c>
      <c r="C278" s="132" t="s">
        <v>579</v>
      </c>
      <c r="D278" s="134" t="s">
        <v>580</v>
      </c>
      <c r="E278" s="132" t="s">
        <v>31</v>
      </c>
      <c r="F278" s="135" t="s">
        <v>581</v>
      </c>
      <c r="G278" s="135" t="s">
        <v>582</v>
      </c>
      <c r="H278" s="132" t="s">
        <v>583</v>
      </c>
      <c r="I278" s="132">
        <v>4.0</v>
      </c>
      <c r="J278" s="136">
        <v>0.625</v>
      </c>
      <c r="K278" s="132" t="s">
        <v>44</v>
      </c>
      <c r="L278" s="133">
        <v>28.5</v>
      </c>
      <c r="M278" s="137"/>
      <c r="N278" s="137"/>
      <c r="O278" s="137"/>
      <c r="P278" s="132" t="s">
        <v>50</v>
      </c>
      <c r="Q278" s="132" t="s">
        <v>50</v>
      </c>
      <c r="R278" s="137"/>
      <c r="S278" s="132" t="s">
        <v>54</v>
      </c>
      <c r="T278" s="277" t="s">
        <v>584</v>
      </c>
      <c r="U278" s="278"/>
      <c r="V278" s="137"/>
    </row>
    <row r="279">
      <c r="A279" s="137"/>
      <c r="B279" s="133" t="s">
        <v>577</v>
      </c>
      <c r="C279" s="132" t="s">
        <v>585</v>
      </c>
      <c r="D279" s="134" t="s">
        <v>586</v>
      </c>
      <c r="E279" s="132" t="s">
        <v>31</v>
      </c>
      <c r="F279" s="135" t="s">
        <v>581</v>
      </c>
      <c r="G279" s="135" t="s">
        <v>582</v>
      </c>
      <c r="H279" s="132" t="s">
        <v>583</v>
      </c>
      <c r="I279" s="132">
        <v>4.0</v>
      </c>
      <c r="J279" s="136">
        <v>0.625</v>
      </c>
      <c r="K279" s="132" t="s">
        <v>44</v>
      </c>
      <c r="L279" s="133">
        <v>28.5</v>
      </c>
      <c r="M279" s="137"/>
      <c r="N279" s="137"/>
      <c r="O279" s="137"/>
      <c r="P279" s="132" t="s">
        <v>50</v>
      </c>
      <c r="Q279" s="132" t="s">
        <v>50</v>
      </c>
      <c r="R279" s="137"/>
      <c r="S279" s="132" t="s">
        <v>54</v>
      </c>
      <c r="T279" s="277" t="s">
        <v>587</v>
      </c>
      <c r="U279" s="278"/>
      <c r="V279" s="137"/>
    </row>
    <row r="280">
      <c r="A280" s="137"/>
      <c r="B280" s="133" t="s">
        <v>577</v>
      </c>
      <c r="C280" s="132" t="s">
        <v>588</v>
      </c>
      <c r="D280" s="134" t="s">
        <v>589</v>
      </c>
      <c r="E280" s="132" t="s">
        <v>31</v>
      </c>
      <c r="F280" s="135" t="s">
        <v>581</v>
      </c>
      <c r="G280" s="135" t="s">
        <v>582</v>
      </c>
      <c r="H280" s="132" t="s">
        <v>583</v>
      </c>
      <c r="I280" s="132">
        <v>4.0</v>
      </c>
      <c r="J280" s="136">
        <v>0.625</v>
      </c>
      <c r="K280" s="132" t="s">
        <v>44</v>
      </c>
      <c r="L280" s="133">
        <v>28.5</v>
      </c>
      <c r="M280" s="137"/>
      <c r="N280" s="137"/>
      <c r="O280" s="137"/>
      <c r="P280" s="132" t="s">
        <v>50</v>
      </c>
      <c r="Q280" s="132" t="s">
        <v>50</v>
      </c>
      <c r="R280" s="137"/>
      <c r="S280" s="132" t="s">
        <v>54</v>
      </c>
      <c r="T280" s="277" t="s">
        <v>590</v>
      </c>
      <c r="U280" s="278"/>
      <c r="V280" s="137"/>
    </row>
    <row r="281">
      <c r="A281" s="137"/>
      <c r="B281" s="133" t="s">
        <v>577</v>
      </c>
      <c r="C281" s="132" t="s">
        <v>1803</v>
      </c>
      <c r="D281" s="132" t="s">
        <v>1804</v>
      </c>
      <c r="E281" s="132" t="s">
        <v>31</v>
      </c>
      <c r="F281" s="135" t="s">
        <v>581</v>
      </c>
      <c r="G281" s="135" t="s">
        <v>582</v>
      </c>
      <c r="H281" s="132" t="s">
        <v>583</v>
      </c>
      <c r="I281" s="132">
        <v>4.0</v>
      </c>
      <c r="J281" s="136">
        <v>0.625</v>
      </c>
      <c r="K281" s="132" t="s">
        <v>44</v>
      </c>
      <c r="L281" s="133">
        <v>28.5</v>
      </c>
      <c r="M281" s="137"/>
      <c r="N281" s="137"/>
      <c r="O281" s="137"/>
      <c r="P281" s="132" t="s">
        <v>50</v>
      </c>
      <c r="Q281" s="132" t="s">
        <v>50</v>
      </c>
      <c r="R281" s="137"/>
      <c r="S281" s="132" t="s">
        <v>54</v>
      </c>
      <c r="T281" s="277" t="s">
        <v>1805</v>
      </c>
      <c r="U281" s="278"/>
      <c r="V281" s="137"/>
    </row>
    <row r="282">
      <c r="A282" s="137"/>
      <c r="B282" s="133" t="s">
        <v>577</v>
      </c>
      <c r="C282" s="132" t="s">
        <v>1806</v>
      </c>
      <c r="D282" s="132" t="s">
        <v>1807</v>
      </c>
      <c r="E282" s="132" t="s">
        <v>31</v>
      </c>
      <c r="F282" s="135" t="s">
        <v>581</v>
      </c>
      <c r="G282" s="135" t="s">
        <v>582</v>
      </c>
      <c r="H282" s="132" t="s">
        <v>583</v>
      </c>
      <c r="I282" s="132">
        <v>4.0</v>
      </c>
      <c r="J282" s="136">
        <v>0.625</v>
      </c>
      <c r="K282" s="132" t="s">
        <v>44</v>
      </c>
      <c r="L282" s="133">
        <v>28.5</v>
      </c>
      <c r="M282" s="137"/>
      <c r="N282" s="137"/>
      <c r="O282" s="137"/>
      <c r="P282" s="132" t="s">
        <v>50</v>
      </c>
      <c r="Q282" s="132" t="s">
        <v>50</v>
      </c>
      <c r="R282" s="137"/>
      <c r="S282" s="132" t="s">
        <v>54</v>
      </c>
      <c r="T282" s="277" t="s">
        <v>1808</v>
      </c>
      <c r="U282" s="278"/>
      <c r="V282" s="137"/>
    </row>
    <row r="283">
      <c r="A283" s="137"/>
      <c r="B283" s="133" t="s">
        <v>577</v>
      </c>
      <c r="C283" s="132" t="s">
        <v>1809</v>
      </c>
      <c r="D283" s="132" t="s">
        <v>1810</v>
      </c>
      <c r="E283" s="132" t="s">
        <v>31</v>
      </c>
      <c r="F283" s="135" t="s">
        <v>581</v>
      </c>
      <c r="G283" s="135" t="s">
        <v>582</v>
      </c>
      <c r="H283" s="132" t="s">
        <v>583</v>
      </c>
      <c r="I283" s="132">
        <v>4.0</v>
      </c>
      <c r="J283" s="136">
        <v>0.625</v>
      </c>
      <c r="K283" s="132" t="s">
        <v>44</v>
      </c>
      <c r="L283" s="133">
        <v>28.5</v>
      </c>
      <c r="M283" s="137"/>
      <c r="N283" s="137"/>
      <c r="O283" s="137"/>
      <c r="P283" s="132" t="s">
        <v>50</v>
      </c>
      <c r="Q283" s="132" t="s">
        <v>50</v>
      </c>
      <c r="R283" s="137"/>
      <c r="S283" s="132" t="s">
        <v>54</v>
      </c>
      <c r="T283" s="277" t="s">
        <v>1811</v>
      </c>
      <c r="U283" s="278"/>
      <c r="V283" s="137"/>
    </row>
    <row r="284">
      <c r="A284" s="137"/>
      <c r="B284" s="133" t="s">
        <v>577</v>
      </c>
      <c r="C284" s="132" t="s">
        <v>1812</v>
      </c>
      <c r="D284" s="132" t="s">
        <v>1813</v>
      </c>
      <c r="E284" s="132" t="s">
        <v>31</v>
      </c>
      <c r="F284" s="135" t="s">
        <v>581</v>
      </c>
      <c r="G284" s="135" t="s">
        <v>582</v>
      </c>
      <c r="H284" s="132" t="s">
        <v>583</v>
      </c>
      <c r="I284" s="132">
        <v>4.0</v>
      </c>
      <c r="J284" s="136">
        <v>0.625</v>
      </c>
      <c r="K284" s="132" t="s">
        <v>44</v>
      </c>
      <c r="L284" s="133">
        <v>28.5</v>
      </c>
      <c r="M284" s="137"/>
      <c r="N284" s="137"/>
      <c r="O284" s="137"/>
      <c r="P284" s="132" t="s">
        <v>50</v>
      </c>
      <c r="Q284" s="132" t="s">
        <v>50</v>
      </c>
      <c r="R284" s="137"/>
      <c r="S284" s="132" t="s">
        <v>54</v>
      </c>
      <c r="T284" s="277" t="s">
        <v>1814</v>
      </c>
      <c r="U284" s="278"/>
      <c r="V284" s="137"/>
    </row>
    <row r="285">
      <c r="A285" s="137"/>
      <c r="B285" s="133" t="s">
        <v>577</v>
      </c>
      <c r="C285" s="132" t="s">
        <v>1815</v>
      </c>
      <c r="D285" s="132" t="s">
        <v>1816</v>
      </c>
      <c r="E285" s="132" t="s">
        <v>31</v>
      </c>
      <c r="F285" s="135" t="s">
        <v>581</v>
      </c>
      <c r="G285" s="135" t="s">
        <v>582</v>
      </c>
      <c r="H285" s="132" t="s">
        <v>583</v>
      </c>
      <c r="I285" s="132">
        <v>4.0</v>
      </c>
      <c r="J285" s="136">
        <v>0.625</v>
      </c>
      <c r="K285" s="132" t="s">
        <v>44</v>
      </c>
      <c r="L285" s="133">
        <v>28.5</v>
      </c>
      <c r="M285" s="137"/>
      <c r="N285" s="137"/>
      <c r="O285" s="137"/>
      <c r="P285" s="132" t="s">
        <v>50</v>
      </c>
      <c r="Q285" s="132" t="s">
        <v>50</v>
      </c>
      <c r="R285" s="137"/>
      <c r="S285" s="132" t="s">
        <v>54</v>
      </c>
      <c r="T285" s="277" t="s">
        <v>1817</v>
      </c>
      <c r="U285" s="278"/>
      <c r="V285" s="137"/>
    </row>
    <row r="286">
      <c r="A286" s="137"/>
      <c r="B286" s="133" t="s">
        <v>577</v>
      </c>
      <c r="C286" s="132" t="s">
        <v>1818</v>
      </c>
      <c r="D286" s="132" t="s">
        <v>1819</v>
      </c>
      <c r="E286" s="132" t="s">
        <v>31</v>
      </c>
      <c r="F286" s="135" t="s">
        <v>581</v>
      </c>
      <c r="G286" s="135" t="s">
        <v>582</v>
      </c>
      <c r="H286" s="132" t="s">
        <v>583</v>
      </c>
      <c r="I286" s="132">
        <v>4.0</v>
      </c>
      <c r="J286" s="136">
        <v>0.625</v>
      </c>
      <c r="K286" s="132" t="s">
        <v>44</v>
      </c>
      <c r="L286" s="133">
        <v>28.5</v>
      </c>
      <c r="M286" s="137"/>
      <c r="N286" s="137"/>
      <c r="O286" s="137"/>
      <c r="P286" s="132" t="s">
        <v>50</v>
      </c>
      <c r="Q286" s="132" t="s">
        <v>50</v>
      </c>
      <c r="R286" s="137"/>
      <c r="S286" s="132" t="s">
        <v>54</v>
      </c>
      <c r="T286" s="277" t="s">
        <v>1820</v>
      </c>
      <c r="U286" s="278"/>
      <c r="V286" s="137"/>
    </row>
    <row r="287">
      <c r="A287" s="137"/>
      <c r="B287" s="133" t="s">
        <v>577</v>
      </c>
      <c r="C287" s="132" t="s">
        <v>591</v>
      </c>
      <c r="D287" s="134" t="s">
        <v>592</v>
      </c>
      <c r="E287" s="132" t="s">
        <v>31</v>
      </c>
      <c r="F287" s="135" t="s">
        <v>581</v>
      </c>
      <c r="G287" s="135" t="s">
        <v>582</v>
      </c>
      <c r="H287" s="132" t="s">
        <v>583</v>
      </c>
      <c r="I287" s="132">
        <v>4.0</v>
      </c>
      <c r="J287" s="136">
        <v>0.625</v>
      </c>
      <c r="K287" s="132" t="s">
        <v>44</v>
      </c>
      <c r="L287" s="133">
        <v>28.5</v>
      </c>
      <c r="M287" s="137"/>
      <c r="N287" s="137"/>
      <c r="O287" s="137"/>
      <c r="P287" s="132" t="s">
        <v>50</v>
      </c>
      <c r="Q287" s="132" t="s">
        <v>50</v>
      </c>
      <c r="R287" s="137"/>
      <c r="S287" s="132" t="s">
        <v>54</v>
      </c>
      <c r="T287" s="277" t="s">
        <v>594</v>
      </c>
      <c r="U287" s="278"/>
      <c r="V287" s="137"/>
    </row>
    <row r="288">
      <c r="A288" s="137"/>
      <c r="B288" s="133" t="s">
        <v>577</v>
      </c>
      <c r="C288" s="132" t="s">
        <v>595</v>
      </c>
      <c r="D288" s="134" t="s">
        <v>596</v>
      </c>
      <c r="E288" s="132" t="s">
        <v>31</v>
      </c>
      <c r="F288" s="135" t="s">
        <v>581</v>
      </c>
      <c r="G288" s="135" t="s">
        <v>582</v>
      </c>
      <c r="H288" s="132" t="s">
        <v>583</v>
      </c>
      <c r="I288" s="132">
        <v>4.0</v>
      </c>
      <c r="J288" s="136">
        <v>0.625</v>
      </c>
      <c r="K288" s="132" t="s">
        <v>44</v>
      </c>
      <c r="L288" s="133">
        <v>28.5</v>
      </c>
      <c r="M288" s="137"/>
      <c r="N288" s="137"/>
      <c r="O288" s="137"/>
      <c r="P288" s="132" t="s">
        <v>50</v>
      </c>
      <c r="Q288" s="132" t="s">
        <v>50</v>
      </c>
      <c r="R288" s="137"/>
      <c r="S288" s="132" t="s">
        <v>54</v>
      </c>
      <c r="T288" s="277" t="s">
        <v>597</v>
      </c>
      <c r="U288" s="278"/>
      <c r="V288" s="137"/>
    </row>
    <row r="289">
      <c r="A289" s="137"/>
      <c r="B289" s="133" t="s">
        <v>577</v>
      </c>
      <c r="C289" s="132" t="s">
        <v>599</v>
      </c>
      <c r="D289" s="134" t="s">
        <v>600</v>
      </c>
      <c r="E289" s="132" t="s">
        <v>31</v>
      </c>
      <c r="F289" s="135" t="s">
        <v>581</v>
      </c>
      <c r="G289" s="135" t="s">
        <v>582</v>
      </c>
      <c r="H289" s="132" t="s">
        <v>583</v>
      </c>
      <c r="I289" s="132">
        <v>4.0</v>
      </c>
      <c r="J289" s="136">
        <v>0.625</v>
      </c>
      <c r="K289" s="132" t="s">
        <v>44</v>
      </c>
      <c r="L289" s="132">
        <v>28.5</v>
      </c>
      <c r="M289" s="137"/>
      <c r="N289" s="137"/>
      <c r="O289" s="137"/>
      <c r="P289" s="132" t="s">
        <v>50</v>
      </c>
      <c r="Q289" s="132" t="s">
        <v>50</v>
      </c>
      <c r="R289" s="137"/>
      <c r="S289" s="132" t="s">
        <v>54</v>
      </c>
      <c r="T289" s="277" t="s">
        <v>601</v>
      </c>
      <c r="U289" s="278"/>
      <c r="V289" s="137"/>
    </row>
    <row r="290">
      <c r="A290" s="141" t="s">
        <v>24</v>
      </c>
      <c r="B290" s="141" t="s">
        <v>603</v>
      </c>
      <c r="C290" s="141" t="s">
        <v>604</v>
      </c>
      <c r="D290" s="143" t="s">
        <v>605</v>
      </c>
      <c r="E290" s="141" t="s">
        <v>31</v>
      </c>
      <c r="F290" s="145" t="s">
        <v>607</v>
      </c>
      <c r="G290" s="145" t="s">
        <v>610</v>
      </c>
      <c r="H290" s="141" t="s">
        <v>611</v>
      </c>
      <c r="I290" s="148">
        <f t="shared" ref="I290:I304" si="7">5.5/24</f>
        <v>0.2291666667</v>
      </c>
      <c r="J290" s="150">
        <v>0.5625</v>
      </c>
      <c r="K290" s="141" t="s">
        <v>44</v>
      </c>
      <c r="L290" s="141" t="s">
        <v>615</v>
      </c>
      <c r="M290" s="141" t="s">
        <v>616</v>
      </c>
      <c r="N290" s="152" t="s">
        <v>618</v>
      </c>
      <c r="O290" s="279"/>
      <c r="P290" s="141" t="s">
        <v>50</v>
      </c>
      <c r="Q290" s="141" t="s">
        <v>50</v>
      </c>
      <c r="R290" s="148"/>
      <c r="S290" s="141" t="s">
        <v>54</v>
      </c>
      <c r="T290" s="171" t="s">
        <v>626</v>
      </c>
      <c r="U290" s="279"/>
      <c r="V290" s="280" t="s">
        <v>1821</v>
      </c>
    </row>
    <row r="291">
      <c r="A291" s="148"/>
      <c r="B291" s="141" t="s">
        <v>603</v>
      </c>
      <c r="C291" s="141" t="s">
        <v>628</v>
      </c>
      <c r="D291" s="143" t="s">
        <v>605</v>
      </c>
      <c r="E291" s="141" t="s">
        <v>31</v>
      </c>
      <c r="F291" s="145" t="s">
        <v>607</v>
      </c>
      <c r="G291" s="145" t="s">
        <v>610</v>
      </c>
      <c r="H291" s="152" t="s">
        <v>611</v>
      </c>
      <c r="I291" s="148">
        <f t="shared" si="7"/>
        <v>0.2291666667</v>
      </c>
      <c r="J291" s="150">
        <v>0.5625</v>
      </c>
      <c r="K291" s="141" t="s">
        <v>44</v>
      </c>
      <c r="L291" s="141" t="s">
        <v>615</v>
      </c>
      <c r="M291" s="141" t="s">
        <v>616</v>
      </c>
      <c r="N291" s="148"/>
      <c r="O291" s="148"/>
      <c r="P291" s="141" t="s">
        <v>50</v>
      </c>
      <c r="Q291" s="141" t="s">
        <v>50</v>
      </c>
      <c r="R291" s="148"/>
      <c r="S291" s="141" t="s">
        <v>54</v>
      </c>
      <c r="T291" s="171" t="s">
        <v>633</v>
      </c>
      <c r="U291" s="279"/>
      <c r="V291" s="148"/>
    </row>
    <row r="292">
      <c r="A292" s="148"/>
      <c r="B292" s="141" t="s">
        <v>603</v>
      </c>
      <c r="C292" s="141" t="s">
        <v>635</v>
      </c>
      <c r="D292" s="143" t="s">
        <v>605</v>
      </c>
      <c r="E292" s="141" t="s">
        <v>31</v>
      </c>
      <c r="F292" s="145" t="s">
        <v>607</v>
      </c>
      <c r="G292" s="145" t="s">
        <v>610</v>
      </c>
      <c r="H292" s="141" t="s">
        <v>611</v>
      </c>
      <c r="I292" s="148">
        <f t="shared" si="7"/>
        <v>0.2291666667</v>
      </c>
      <c r="J292" s="150">
        <v>0.5625</v>
      </c>
      <c r="K292" s="141" t="s">
        <v>44</v>
      </c>
      <c r="L292" s="141" t="s">
        <v>615</v>
      </c>
      <c r="M292" s="141" t="s">
        <v>616</v>
      </c>
      <c r="N292" s="148"/>
      <c r="O292" s="148"/>
      <c r="P292" s="141" t="s">
        <v>50</v>
      </c>
      <c r="Q292" s="141" t="s">
        <v>50</v>
      </c>
      <c r="R292" s="148"/>
      <c r="S292" s="141" t="s">
        <v>54</v>
      </c>
      <c r="T292" s="171" t="s">
        <v>643</v>
      </c>
      <c r="U292" s="279"/>
      <c r="V292" s="148"/>
    </row>
    <row r="293">
      <c r="A293" s="148"/>
      <c r="B293" s="141" t="s">
        <v>603</v>
      </c>
      <c r="C293" s="141" t="s">
        <v>646</v>
      </c>
      <c r="D293" s="143" t="s">
        <v>647</v>
      </c>
      <c r="E293" s="141" t="s">
        <v>31</v>
      </c>
      <c r="F293" s="145" t="s">
        <v>607</v>
      </c>
      <c r="G293" s="145" t="s">
        <v>610</v>
      </c>
      <c r="H293" s="141" t="s">
        <v>611</v>
      </c>
      <c r="I293" s="148">
        <f t="shared" si="7"/>
        <v>0.2291666667</v>
      </c>
      <c r="J293" s="150">
        <v>0.5625</v>
      </c>
      <c r="K293" s="141" t="s">
        <v>44</v>
      </c>
      <c r="L293" s="141" t="s">
        <v>615</v>
      </c>
      <c r="M293" s="141" t="s">
        <v>616</v>
      </c>
      <c r="N293" s="148"/>
      <c r="O293" s="148"/>
      <c r="P293" s="141" t="s">
        <v>50</v>
      </c>
      <c r="Q293" s="141" t="s">
        <v>50</v>
      </c>
      <c r="R293" s="148"/>
      <c r="S293" s="141" t="s">
        <v>54</v>
      </c>
      <c r="T293" s="171" t="s">
        <v>655</v>
      </c>
      <c r="U293" s="279"/>
      <c r="V293" s="148"/>
    </row>
    <row r="294">
      <c r="A294" s="148"/>
      <c r="B294" s="141" t="s">
        <v>603</v>
      </c>
      <c r="C294" s="141" t="s">
        <v>656</v>
      </c>
      <c r="D294" s="143" t="s">
        <v>647</v>
      </c>
      <c r="E294" s="141" t="s">
        <v>31</v>
      </c>
      <c r="F294" s="145" t="s">
        <v>607</v>
      </c>
      <c r="G294" s="145" t="s">
        <v>610</v>
      </c>
      <c r="H294" s="141" t="s">
        <v>611</v>
      </c>
      <c r="I294" s="148">
        <f t="shared" si="7"/>
        <v>0.2291666667</v>
      </c>
      <c r="J294" s="150">
        <v>0.5625</v>
      </c>
      <c r="K294" s="141" t="s">
        <v>44</v>
      </c>
      <c r="L294" s="141" t="s">
        <v>615</v>
      </c>
      <c r="M294" s="141" t="s">
        <v>616</v>
      </c>
      <c r="N294" s="148"/>
      <c r="O294" s="148"/>
      <c r="P294" s="141" t="s">
        <v>50</v>
      </c>
      <c r="Q294" s="141" t="s">
        <v>50</v>
      </c>
      <c r="R294" s="148"/>
      <c r="S294" s="141" t="s">
        <v>54</v>
      </c>
      <c r="T294" s="171" t="s">
        <v>664</v>
      </c>
      <c r="U294" s="279"/>
      <c r="V294" s="148"/>
    </row>
    <row r="295">
      <c r="A295" s="148"/>
      <c r="B295" s="141" t="s">
        <v>603</v>
      </c>
      <c r="C295" s="141" t="s">
        <v>669</v>
      </c>
      <c r="D295" s="143" t="s">
        <v>647</v>
      </c>
      <c r="E295" s="141" t="s">
        <v>31</v>
      </c>
      <c r="F295" s="145" t="s">
        <v>607</v>
      </c>
      <c r="G295" s="145" t="s">
        <v>610</v>
      </c>
      <c r="H295" s="141" t="s">
        <v>611</v>
      </c>
      <c r="I295" s="148">
        <f t="shared" si="7"/>
        <v>0.2291666667</v>
      </c>
      <c r="J295" s="150">
        <v>0.5625</v>
      </c>
      <c r="K295" s="141" t="s">
        <v>44</v>
      </c>
      <c r="L295" s="141" t="s">
        <v>615</v>
      </c>
      <c r="M295" s="141" t="s">
        <v>616</v>
      </c>
      <c r="N295" s="148"/>
      <c r="O295" s="148"/>
      <c r="P295" s="141" t="s">
        <v>50</v>
      </c>
      <c r="Q295" s="141" t="s">
        <v>50</v>
      </c>
      <c r="R295" s="148"/>
      <c r="S295" s="141" t="s">
        <v>54</v>
      </c>
      <c r="T295" s="171" t="s">
        <v>678</v>
      </c>
      <c r="U295" s="279"/>
      <c r="V295" s="148"/>
    </row>
    <row r="296">
      <c r="A296" s="148"/>
      <c r="B296" s="141" t="s">
        <v>603</v>
      </c>
      <c r="C296" s="141" t="s">
        <v>1825</v>
      </c>
      <c r="D296" s="141" t="s">
        <v>1826</v>
      </c>
      <c r="E296" s="141" t="s">
        <v>31</v>
      </c>
      <c r="F296" s="145" t="s">
        <v>607</v>
      </c>
      <c r="G296" s="145" t="s">
        <v>610</v>
      </c>
      <c r="H296" s="141" t="s">
        <v>611</v>
      </c>
      <c r="I296" s="148">
        <f t="shared" si="7"/>
        <v>0.2291666667</v>
      </c>
      <c r="J296" s="150">
        <v>0.5625</v>
      </c>
      <c r="K296" s="141" t="s">
        <v>44</v>
      </c>
      <c r="L296" s="141" t="s">
        <v>615</v>
      </c>
      <c r="M296" s="141" t="s">
        <v>616</v>
      </c>
      <c r="N296" s="148"/>
      <c r="O296" s="148"/>
      <c r="P296" s="141" t="s">
        <v>50</v>
      </c>
      <c r="Q296" s="141" t="s">
        <v>50</v>
      </c>
      <c r="R296" s="148"/>
      <c r="S296" s="141" t="s">
        <v>54</v>
      </c>
      <c r="T296" s="171" t="s">
        <v>1827</v>
      </c>
      <c r="U296" s="279"/>
      <c r="V296" s="148"/>
    </row>
    <row r="297">
      <c r="A297" s="148"/>
      <c r="B297" s="141" t="s">
        <v>603</v>
      </c>
      <c r="C297" s="141" t="s">
        <v>1828</v>
      </c>
      <c r="D297" s="141" t="s">
        <v>1826</v>
      </c>
      <c r="E297" s="141" t="s">
        <v>31</v>
      </c>
      <c r="F297" s="145" t="s">
        <v>607</v>
      </c>
      <c r="G297" s="145" t="s">
        <v>610</v>
      </c>
      <c r="H297" s="141" t="s">
        <v>611</v>
      </c>
      <c r="I297" s="148">
        <f t="shared" si="7"/>
        <v>0.2291666667</v>
      </c>
      <c r="J297" s="150">
        <v>0.5625</v>
      </c>
      <c r="K297" s="141" t="s">
        <v>44</v>
      </c>
      <c r="L297" s="141" t="s">
        <v>615</v>
      </c>
      <c r="M297" s="141" t="s">
        <v>616</v>
      </c>
      <c r="N297" s="148"/>
      <c r="O297" s="148"/>
      <c r="P297" s="141" t="s">
        <v>50</v>
      </c>
      <c r="Q297" s="141" t="s">
        <v>50</v>
      </c>
      <c r="R297" s="148"/>
      <c r="S297" s="141" t="s">
        <v>54</v>
      </c>
      <c r="T297" s="171" t="s">
        <v>1831</v>
      </c>
      <c r="U297" s="279"/>
      <c r="V297" s="148"/>
    </row>
    <row r="298">
      <c r="A298" s="148"/>
      <c r="B298" s="141" t="s">
        <v>603</v>
      </c>
      <c r="C298" s="141" t="s">
        <v>1832</v>
      </c>
      <c r="D298" s="141" t="s">
        <v>1826</v>
      </c>
      <c r="E298" s="141" t="s">
        <v>31</v>
      </c>
      <c r="F298" s="145" t="s">
        <v>607</v>
      </c>
      <c r="G298" s="145" t="s">
        <v>610</v>
      </c>
      <c r="H298" s="141" t="s">
        <v>611</v>
      </c>
      <c r="I298" s="148">
        <f t="shared" si="7"/>
        <v>0.2291666667</v>
      </c>
      <c r="J298" s="150">
        <v>0.5625</v>
      </c>
      <c r="K298" s="141" t="s">
        <v>44</v>
      </c>
      <c r="L298" s="141" t="s">
        <v>615</v>
      </c>
      <c r="M298" s="141" t="s">
        <v>616</v>
      </c>
      <c r="N298" s="148"/>
      <c r="O298" s="148"/>
      <c r="P298" s="141" t="s">
        <v>50</v>
      </c>
      <c r="Q298" s="141" t="s">
        <v>50</v>
      </c>
      <c r="R298" s="148"/>
      <c r="S298" s="141" t="s">
        <v>54</v>
      </c>
      <c r="T298" s="171" t="s">
        <v>1834</v>
      </c>
      <c r="U298" s="279"/>
      <c r="V298" s="148"/>
    </row>
    <row r="299">
      <c r="A299" s="148"/>
      <c r="B299" s="141" t="s">
        <v>603</v>
      </c>
      <c r="C299" s="141" t="s">
        <v>1836</v>
      </c>
      <c r="D299" s="141" t="s">
        <v>1826</v>
      </c>
      <c r="E299" s="141" t="s">
        <v>31</v>
      </c>
      <c r="F299" s="145" t="s">
        <v>607</v>
      </c>
      <c r="G299" s="145" t="s">
        <v>610</v>
      </c>
      <c r="H299" s="141" t="s">
        <v>611</v>
      </c>
      <c r="I299" s="148">
        <f t="shared" si="7"/>
        <v>0.2291666667</v>
      </c>
      <c r="J299" s="150">
        <v>0.5625</v>
      </c>
      <c r="K299" s="141" t="s">
        <v>44</v>
      </c>
      <c r="L299" s="141" t="s">
        <v>615</v>
      </c>
      <c r="M299" s="141" t="s">
        <v>616</v>
      </c>
      <c r="N299" s="148"/>
      <c r="O299" s="148"/>
      <c r="P299" s="141" t="s">
        <v>50</v>
      </c>
      <c r="Q299" s="141" t="s">
        <v>50</v>
      </c>
      <c r="R299" s="148"/>
      <c r="S299" s="141" t="s">
        <v>54</v>
      </c>
      <c r="T299" s="171" t="s">
        <v>1837</v>
      </c>
      <c r="U299" s="279"/>
      <c r="V299" s="148"/>
    </row>
    <row r="300">
      <c r="A300" s="148"/>
      <c r="B300" s="141" t="s">
        <v>603</v>
      </c>
      <c r="C300" s="141" t="s">
        <v>1839</v>
      </c>
      <c r="D300" s="141" t="s">
        <v>1826</v>
      </c>
      <c r="E300" s="141" t="s">
        <v>31</v>
      </c>
      <c r="F300" s="145" t="s">
        <v>607</v>
      </c>
      <c r="G300" s="145" t="s">
        <v>610</v>
      </c>
      <c r="H300" s="141" t="s">
        <v>611</v>
      </c>
      <c r="I300" s="148">
        <f t="shared" si="7"/>
        <v>0.2291666667</v>
      </c>
      <c r="J300" s="150">
        <v>0.5625</v>
      </c>
      <c r="K300" s="141" t="s">
        <v>44</v>
      </c>
      <c r="L300" s="141" t="s">
        <v>615</v>
      </c>
      <c r="M300" s="141" t="s">
        <v>616</v>
      </c>
      <c r="N300" s="148"/>
      <c r="O300" s="148"/>
      <c r="P300" s="141" t="s">
        <v>50</v>
      </c>
      <c r="Q300" s="141" t="s">
        <v>50</v>
      </c>
      <c r="R300" s="148"/>
      <c r="S300" s="141" t="s">
        <v>54</v>
      </c>
      <c r="T300" s="171" t="s">
        <v>1841</v>
      </c>
      <c r="U300" s="279"/>
      <c r="V300" s="148"/>
    </row>
    <row r="301">
      <c r="A301" s="148"/>
      <c r="B301" s="141" t="s">
        <v>603</v>
      </c>
      <c r="C301" s="141" t="s">
        <v>1842</v>
      </c>
      <c r="D301" s="141" t="s">
        <v>1826</v>
      </c>
      <c r="E301" s="141" t="s">
        <v>31</v>
      </c>
      <c r="F301" s="145" t="s">
        <v>607</v>
      </c>
      <c r="G301" s="145" t="s">
        <v>610</v>
      </c>
      <c r="H301" s="141" t="s">
        <v>611</v>
      </c>
      <c r="I301" s="148">
        <f t="shared" si="7"/>
        <v>0.2291666667</v>
      </c>
      <c r="J301" s="150">
        <v>0.5625</v>
      </c>
      <c r="K301" s="141" t="s">
        <v>44</v>
      </c>
      <c r="L301" s="141" t="s">
        <v>615</v>
      </c>
      <c r="M301" s="141" t="s">
        <v>616</v>
      </c>
      <c r="N301" s="148"/>
      <c r="O301" s="148"/>
      <c r="P301" s="141" t="s">
        <v>50</v>
      </c>
      <c r="Q301" s="141" t="s">
        <v>50</v>
      </c>
      <c r="R301" s="148"/>
      <c r="S301" s="141" t="s">
        <v>54</v>
      </c>
      <c r="T301" s="171" t="s">
        <v>1843</v>
      </c>
      <c r="U301" s="279"/>
      <c r="V301" s="148"/>
    </row>
    <row r="302">
      <c r="A302" s="148"/>
      <c r="B302" s="141" t="s">
        <v>603</v>
      </c>
      <c r="C302" s="141" t="s">
        <v>1844</v>
      </c>
      <c r="D302" s="141" t="s">
        <v>1845</v>
      </c>
      <c r="E302" s="141" t="s">
        <v>31</v>
      </c>
      <c r="F302" s="145" t="s">
        <v>607</v>
      </c>
      <c r="G302" s="145" t="s">
        <v>610</v>
      </c>
      <c r="H302" s="141" t="s">
        <v>611</v>
      </c>
      <c r="I302" s="148">
        <f t="shared" si="7"/>
        <v>0.2291666667</v>
      </c>
      <c r="J302" s="150">
        <v>0.5625</v>
      </c>
      <c r="K302" s="141" t="s">
        <v>44</v>
      </c>
      <c r="L302" s="141" t="s">
        <v>615</v>
      </c>
      <c r="M302" s="141" t="s">
        <v>616</v>
      </c>
      <c r="N302" s="148"/>
      <c r="O302" s="148"/>
      <c r="P302" s="141" t="s">
        <v>50</v>
      </c>
      <c r="Q302" s="141" t="s">
        <v>50</v>
      </c>
      <c r="R302" s="148"/>
      <c r="S302" s="141" t="s">
        <v>54</v>
      </c>
      <c r="T302" s="171" t="s">
        <v>1846</v>
      </c>
      <c r="U302" s="279"/>
      <c r="V302" s="148"/>
    </row>
    <row r="303">
      <c r="A303" s="148"/>
      <c r="B303" s="141" t="s">
        <v>603</v>
      </c>
      <c r="C303" s="141" t="s">
        <v>1847</v>
      </c>
      <c r="D303" s="141" t="s">
        <v>1845</v>
      </c>
      <c r="E303" s="141" t="s">
        <v>31</v>
      </c>
      <c r="F303" s="145" t="s">
        <v>607</v>
      </c>
      <c r="G303" s="145" t="s">
        <v>610</v>
      </c>
      <c r="H303" s="141" t="s">
        <v>611</v>
      </c>
      <c r="I303" s="148">
        <f t="shared" si="7"/>
        <v>0.2291666667</v>
      </c>
      <c r="J303" s="150">
        <v>0.5625</v>
      </c>
      <c r="K303" s="141" t="s">
        <v>44</v>
      </c>
      <c r="L303" s="141" t="s">
        <v>615</v>
      </c>
      <c r="M303" s="141" t="s">
        <v>616</v>
      </c>
      <c r="N303" s="148"/>
      <c r="O303" s="148"/>
      <c r="P303" s="141" t="s">
        <v>50</v>
      </c>
      <c r="Q303" s="141" t="s">
        <v>50</v>
      </c>
      <c r="R303" s="148"/>
      <c r="S303" s="141" t="s">
        <v>54</v>
      </c>
      <c r="T303" s="171" t="s">
        <v>1848</v>
      </c>
      <c r="U303" s="279"/>
      <c r="V303" s="148"/>
    </row>
    <row r="304">
      <c r="A304" s="148"/>
      <c r="B304" s="141" t="s">
        <v>603</v>
      </c>
      <c r="C304" s="141" t="s">
        <v>1849</v>
      </c>
      <c r="D304" s="141" t="s">
        <v>1845</v>
      </c>
      <c r="E304" s="141" t="s">
        <v>31</v>
      </c>
      <c r="F304" s="145" t="s">
        <v>607</v>
      </c>
      <c r="G304" s="145" t="s">
        <v>610</v>
      </c>
      <c r="H304" s="141" t="s">
        <v>611</v>
      </c>
      <c r="I304" s="148">
        <f t="shared" si="7"/>
        <v>0.2291666667</v>
      </c>
      <c r="J304" s="150">
        <v>0.5625</v>
      </c>
      <c r="K304" s="141" t="s">
        <v>44</v>
      </c>
      <c r="L304" s="141" t="s">
        <v>615</v>
      </c>
      <c r="M304" s="141" t="s">
        <v>616</v>
      </c>
      <c r="N304" s="148"/>
      <c r="O304" s="148"/>
      <c r="P304" s="141" t="s">
        <v>50</v>
      </c>
      <c r="Q304" s="141" t="s">
        <v>50</v>
      </c>
      <c r="R304" s="148"/>
      <c r="S304" s="141" t="s">
        <v>54</v>
      </c>
      <c r="T304" s="171" t="s">
        <v>1850</v>
      </c>
      <c r="U304" s="279"/>
      <c r="V304" s="148"/>
    </row>
    <row r="305">
      <c r="A305" s="159" t="s">
        <v>24</v>
      </c>
      <c r="B305" s="159" t="s">
        <v>687</v>
      </c>
      <c r="C305" s="159" t="s">
        <v>689</v>
      </c>
      <c r="D305" s="160" t="s">
        <v>690</v>
      </c>
      <c r="E305" s="159" t="s">
        <v>31</v>
      </c>
      <c r="F305" s="161" t="s">
        <v>697</v>
      </c>
      <c r="G305" s="161" t="s">
        <v>701</v>
      </c>
      <c r="H305" s="159" t="s">
        <v>703</v>
      </c>
      <c r="I305" s="159">
        <v>5.0</v>
      </c>
      <c r="J305" s="159" t="s">
        <v>704</v>
      </c>
      <c r="K305" s="159" t="s">
        <v>44</v>
      </c>
      <c r="L305" s="159">
        <v>28.5</v>
      </c>
      <c r="M305" s="159" t="s">
        <v>705</v>
      </c>
      <c r="N305" s="159" t="s">
        <v>706</v>
      </c>
      <c r="O305" s="159" t="s">
        <v>707</v>
      </c>
      <c r="P305" s="159" t="s">
        <v>50</v>
      </c>
      <c r="Q305" s="159" t="s">
        <v>50</v>
      </c>
      <c r="R305" s="164"/>
      <c r="S305" s="159" t="s">
        <v>50</v>
      </c>
      <c r="T305" s="281" t="s">
        <v>709</v>
      </c>
      <c r="U305" s="281" t="s">
        <v>711</v>
      </c>
      <c r="V305" s="159" t="s">
        <v>1851</v>
      </c>
    </row>
    <row r="306">
      <c r="A306" s="159" t="s">
        <v>714</v>
      </c>
      <c r="B306" s="159" t="s">
        <v>687</v>
      </c>
      <c r="C306" s="163" t="s">
        <v>715</v>
      </c>
      <c r="D306" s="160" t="s">
        <v>716</v>
      </c>
      <c r="E306" s="159" t="s">
        <v>31</v>
      </c>
      <c r="F306" s="161" t="s">
        <v>697</v>
      </c>
      <c r="G306" s="161" t="s">
        <v>701</v>
      </c>
      <c r="H306" s="159" t="s">
        <v>703</v>
      </c>
      <c r="I306" s="159">
        <v>5.0</v>
      </c>
      <c r="J306" s="159" t="s">
        <v>704</v>
      </c>
      <c r="K306" s="159" t="s">
        <v>44</v>
      </c>
      <c r="L306" s="159">
        <v>28.5</v>
      </c>
      <c r="M306" s="159" t="s">
        <v>705</v>
      </c>
      <c r="N306" s="159" t="s">
        <v>706</v>
      </c>
      <c r="O306" s="164"/>
      <c r="P306" s="159" t="s">
        <v>50</v>
      </c>
      <c r="Q306" s="159" t="s">
        <v>50</v>
      </c>
      <c r="R306" s="164"/>
      <c r="S306" s="159" t="s">
        <v>50</v>
      </c>
      <c r="T306" s="281" t="s">
        <v>719</v>
      </c>
      <c r="U306" s="281" t="s">
        <v>721</v>
      </c>
      <c r="V306" s="164"/>
    </row>
    <row r="307">
      <c r="A307" s="164"/>
      <c r="B307" s="159" t="s">
        <v>687</v>
      </c>
      <c r="C307" s="159" t="s">
        <v>725</v>
      </c>
      <c r="D307" s="160" t="s">
        <v>726</v>
      </c>
      <c r="E307" s="159" t="s">
        <v>31</v>
      </c>
      <c r="F307" s="161" t="s">
        <v>697</v>
      </c>
      <c r="G307" s="161" t="s">
        <v>701</v>
      </c>
      <c r="H307" s="159" t="s">
        <v>703</v>
      </c>
      <c r="I307" s="159">
        <v>5.0</v>
      </c>
      <c r="J307" s="159" t="s">
        <v>704</v>
      </c>
      <c r="K307" s="159" t="s">
        <v>44</v>
      </c>
      <c r="L307" s="159">
        <v>28.5</v>
      </c>
      <c r="M307" s="159" t="s">
        <v>705</v>
      </c>
      <c r="N307" s="159" t="s">
        <v>706</v>
      </c>
      <c r="O307" s="164"/>
      <c r="P307" s="159" t="s">
        <v>50</v>
      </c>
      <c r="Q307" s="159" t="s">
        <v>50</v>
      </c>
      <c r="R307" s="164"/>
      <c r="S307" s="159" t="s">
        <v>50</v>
      </c>
      <c r="T307" s="281" t="s">
        <v>733</v>
      </c>
      <c r="U307" s="281" t="s">
        <v>734</v>
      </c>
      <c r="V307" s="164"/>
    </row>
    <row r="308">
      <c r="A308" s="164"/>
      <c r="B308" s="159" t="s">
        <v>687</v>
      </c>
      <c r="C308" s="163" t="s">
        <v>735</v>
      </c>
      <c r="D308" s="166" t="s">
        <v>736</v>
      </c>
      <c r="E308" s="159" t="s">
        <v>31</v>
      </c>
      <c r="F308" s="161" t="s">
        <v>697</v>
      </c>
      <c r="G308" s="161" t="s">
        <v>701</v>
      </c>
      <c r="H308" s="159" t="s">
        <v>703</v>
      </c>
      <c r="I308" s="159">
        <v>5.0</v>
      </c>
      <c r="J308" s="159" t="s">
        <v>704</v>
      </c>
      <c r="K308" s="159" t="s">
        <v>44</v>
      </c>
      <c r="L308" s="159">
        <v>28.5</v>
      </c>
      <c r="M308" s="159" t="s">
        <v>705</v>
      </c>
      <c r="N308" s="159" t="s">
        <v>706</v>
      </c>
      <c r="O308" s="164"/>
      <c r="P308" s="159" t="s">
        <v>50</v>
      </c>
      <c r="Q308" s="159" t="s">
        <v>50</v>
      </c>
      <c r="R308" s="164"/>
      <c r="S308" s="159" t="s">
        <v>50</v>
      </c>
      <c r="T308" s="281" t="s">
        <v>743</v>
      </c>
      <c r="U308" s="281" t="s">
        <v>744</v>
      </c>
      <c r="V308" s="164"/>
    </row>
    <row r="309">
      <c r="A309" s="164"/>
      <c r="B309" s="159" t="s">
        <v>687</v>
      </c>
      <c r="C309" s="159" t="s">
        <v>746</v>
      </c>
      <c r="D309" s="166" t="s">
        <v>747</v>
      </c>
      <c r="E309" s="159" t="s">
        <v>31</v>
      </c>
      <c r="F309" s="161" t="s">
        <v>697</v>
      </c>
      <c r="G309" s="161" t="s">
        <v>701</v>
      </c>
      <c r="H309" s="159" t="s">
        <v>703</v>
      </c>
      <c r="I309" s="159">
        <v>5.0</v>
      </c>
      <c r="J309" s="159" t="s">
        <v>704</v>
      </c>
      <c r="K309" s="159" t="s">
        <v>44</v>
      </c>
      <c r="L309" s="159">
        <v>28.5</v>
      </c>
      <c r="M309" s="159" t="s">
        <v>705</v>
      </c>
      <c r="N309" s="159" t="s">
        <v>706</v>
      </c>
      <c r="O309" s="164"/>
      <c r="P309" s="159" t="s">
        <v>50</v>
      </c>
      <c r="Q309" s="159" t="s">
        <v>50</v>
      </c>
      <c r="R309" s="164"/>
      <c r="S309" s="159" t="s">
        <v>50</v>
      </c>
      <c r="T309" s="281" t="s">
        <v>755</v>
      </c>
      <c r="U309" s="281" t="s">
        <v>756</v>
      </c>
      <c r="V309" s="164"/>
    </row>
    <row r="310">
      <c r="A310" s="164"/>
      <c r="B310" s="159" t="s">
        <v>687</v>
      </c>
      <c r="C310" s="163" t="s">
        <v>757</v>
      </c>
      <c r="D310" s="160" t="s">
        <v>758</v>
      </c>
      <c r="E310" s="159" t="s">
        <v>31</v>
      </c>
      <c r="F310" s="161" t="s">
        <v>697</v>
      </c>
      <c r="G310" s="161" t="s">
        <v>701</v>
      </c>
      <c r="H310" s="159" t="s">
        <v>703</v>
      </c>
      <c r="I310" s="159">
        <v>4.0</v>
      </c>
      <c r="J310" s="159" t="s">
        <v>704</v>
      </c>
      <c r="K310" s="159" t="s">
        <v>44</v>
      </c>
      <c r="L310" s="159">
        <v>28.5</v>
      </c>
      <c r="M310" s="159" t="s">
        <v>705</v>
      </c>
      <c r="N310" s="159" t="s">
        <v>706</v>
      </c>
      <c r="O310" s="164"/>
      <c r="P310" s="159" t="s">
        <v>50</v>
      </c>
      <c r="Q310" s="159" t="s">
        <v>50</v>
      </c>
      <c r="R310" s="164"/>
      <c r="S310" s="159" t="s">
        <v>50</v>
      </c>
      <c r="T310" s="281" t="s">
        <v>768</v>
      </c>
      <c r="U310" s="281" t="s">
        <v>769</v>
      </c>
      <c r="V310" s="164"/>
    </row>
    <row r="311">
      <c r="A311" s="164"/>
      <c r="B311" s="159" t="s">
        <v>687</v>
      </c>
      <c r="C311" s="159" t="s">
        <v>770</v>
      </c>
      <c r="D311" s="168" t="s">
        <v>758</v>
      </c>
      <c r="E311" s="159" t="s">
        <v>31</v>
      </c>
      <c r="F311" s="161" t="s">
        <v>697</v>
      </c>
      <c r="G311" s="161" t="s">
        <v>701</v>
      </c>
      <c r="H311" s="159" t="s">
        <v>703</v>
      </c>
      <c r="I311" s="159">
        <v>4.0</v>
      </c>
      <c r="J311" s="159" t="s">
        <v>704</v>
      </c>
      <c r="K311" s="159" t="s">
        <v>44</v>
      </c>
      <c r="L311" s="159">
        <v>28.5</v>
      </c>
      <c r="M311" s="159" t="s">
        <v>705</v>
      </c>
      <c r="N311" s="159" t="s">
        <v>706</v>
      </c>
      <c r="O311" s="164"/>
      <c r="P311" s="159" t="s">
        <v>50</v>
      </c>
      <c r="Q311" s="159" t="s">
        <v>50</v>
      </c>
      <c r="R311" s="164"/>
      <c r="S311" s="159" t="s">
        <v>50</v>
      </c>
      <c r="T311" s="281" t="s">
        <v>778</v>
      </c>
      <c r="U311" s="281" t="s">
        <v>781</v>
      </c>
      <c r="V311" s="164"/>
    </row>
    <row r="312">
      <c r="A312" s="164"/>
      <c r="B312" s="159" t="s">
        <v>687</v>
      </c>
      <c r="C312" s="163" t="s">
        <v>783</v>
      </c>
      <c r="D312" s="166" t="s">
        <v>785</v>
      </c>
      <c r="E312" s="159" t="s">
        <v>31</v>
      </c>
      <c r="F312" s="161" t="s">
        <v>697</v>
      </c>
      <c r="G312" s="161" t="s">
        <v>701</v>
      </c>
      <c r="H312" s="159" t="s">
        <v>703</v>
      </c>
      <c r="I312" s="159">
        <v>4.0</v>
      </c>
      <c r="J312" s="159" t="s">
        <v>704</v>
      </c>
      <c r="K312" s="159" t="s">
        <v>44</v>
      </c>
      <c r="L312" s="159">
        <v>28.5</v>
      </c>
      <c r="M312" s="159" t="s">
        <v>705</v>
      </c>
      <c r="N312" s="159" t="s">
        <v>706</v>
      </c>
      <c r="O312" s="164"/>
      <c r="P312" s="159" t="s">
        <v>50</v>
      </c>
      <c r="Q312" s="159" t="s">
        <v>50</v>
      </c>
      <c r="R312" s="164"/>
      <c r="S312" s="159" t="s">
        <v>50</v>
      </c>
      <c r="T312" s="281" t="s">
        <v>789</v>
      </c>
      <c r="U312" s="281" t="s">
        <v>793</v>
      </c>
      <c r="V312" s="164"/>
    </row>
    <row r="313">
      <c r="A313" s="164"/>
      <c r="B313" s="159" t="s">
        <v>687</v>
      </c>
      <c r="C313" s="163" t="s">
        <v>794</v>
      </c>
      <c r="D313" s="166" t="s">
        <v>795</v>
      </c>
      <c r="E313" s="159" t="s">
        <v>31</v>
      </c>
      <c r="F313" s="161" t="s">
        <v>697</v>
      </c>
      <c r="G313" s="161" t="s">
        <v>701</v>
      </c>
      <c r="H313" s="159" t="s">
        <v>703</v>
      </c>
      <c r="I313" s="159">
        <v>4.0</v>
      </c>
      <c r="J313" s="159" t="s">
        <v>704</v>
      </c>
      <c r="K313" s="159" t="s">
        <v>44</v>
      </c>
      <c r="L313" s="159">
        <v>28.5</v>
      </c>
      <c r="M313" s="159" t="s">
        <v>705</v>
      </c>
      <c r="N313" s="159" t="s">
        <v>706</v>
      </c>
      <c r="O313" s="164"/>
      <c r="P313" s="159" t="s">
        <v>50</v>
      </c>
      <c r="Q313" s="159" t="s">
        <v>50</v>
      </c>
      <c r="R313" s="164"/>
      <c r="S313" s="159" t="s">
        <v>50</v>
      </c>
      <c r="T313" s="281" t="s">
        <v>799</v>
      </c>
      <c r="U313" s="281" t="s">
        <v>800</v>
      </c>
      <c r="V313" s="164"/>
    </row>
    <row r="314">
      <c r="A314" s="164"/>
      <c r="B314" s="159" t="s">
        <v>687</v>
      </c>
      <c r="C314" s="159" t="s">
        <v>801</v>
      </c>
      <c r="D314" s="166" t="s">
        <v>802</v>
      </c>
      <c r="E314" s="159" t="s">
        <v>31</v>
      </c>
      <c r="F314" s="161" t="s">
        <v>697</v>
      </c>
      <c r="G314" s="161" t="s">
        <v>701</v>
      </c>
      <c r="H314" s="159" t="s">
        <v>703</v>
      </c>
      <c r="I314" s="159">
        <v>4.0</v>
      </c>
      <c r="J314" s="159" t="s">
        <v>704</v>
      </c>
      <c r="K314" s="159" t="s">
        <v>44</v>
      </c>
      <c r="L314" s="159">
        <v>28.5</v>
      </c>
      <c r="M314" s="159" t="s">
        <v>705</v>
      </c>
      <c r="N314" s="159" t="s">
        <v>706</v>
      </c>
      <c r="O314" s="164"/>
      <c r="P314" s="159" t="s">
        <v>50</v>
      </c>
      <c r="Q314" s="159" t="s">
        <v>50</v>
      </c>
      <c r="R314" s="164"/>
      <c r="S314" s="159" t="s">
        <v>50</v>
      </c>
      <c r="T314" s="281" t="s">
        <v>803</v>
      </c>
      <c r="U314" s="281" t="s">
        <v>804</v>
      </c>
      <c r="V314" s="164"/>
    </row>
    <row r="315">
      <c r="A315" s="159" t="s">
        <v>24</v>
      </c>
      <c r="B315" s="170" t="s">
        <v>805</v>
      </c>
      <c r="C315" s="163" t="s">
        <v>806</v>
      </c>
      <c r="D315" s="172" t="s">
        <v>807</v>
      </c>
      <c r="E315" s="159" t="s">
        <v>31</v>
      </c>
      <c r="F315" s="161" t="s">
        <v>809</v>
      </c>
      <c r="G315" s="161" t="s">
        <v>701</v>
      </c>
      <c r="H315" s="159" t="s">
        <v>703</v>
      </c>
      <c r="I315" s="159">
        <v>5.0</v>
      </c>
      <c r="J315" s="159" t="s">
        <v>704</v>
      </c>
      <c r="K315" s="159" t="s">
        <v>44</v>
      </c>
      <c r="L315" s="159">
        <v>28.5</v>
      </c>
      <c r="M315" s="159" t="s">
        <v>705</v>
      </c>
      <c r="N315" s="159" t="s">
        <v>706</v>
      </c>
      <c r="O315" s="159" t="s">
        <v>810</v>
      </c>
      <c r="P315" s="159" t="s">
        <v>50</v>
      </c>
      <c r="Q315" s="159" t="s">
        <v>50</v>
      </c>
      <c r="R315" s="164"/>
      <c r="S315" s="159" t="s">
        <v>50</v>
      </c>
      <c r="T315" s="281" t="s">
        <v>811</v>
      </c>
      <c r="U315" s="281" t="s">
        <v>812</v>
      </c>
      <c r="V315" s="164"/>
    </row>
    <row r="316">
      <c r="A316" s="164"/>
      <c r="B316" s="170" t="s">
        <v>805</v>
      </c>
      <c r="C316" s="159" t="s">
        <v>813</v>
      </c>
      <c r="D316" s="166" t="s">
        <v>814</v>
      </c>
      <c r="E316" s="159" t="s">
        <v>31</v>
      </c>
      <c r="F316" s="161" t="s">
        <v>809</v>
      </c>
      <c r="G316" s="161" t="s">
        <v>701</v>
      </c>
      <c r="H316" s="159" t="s">
        <v>703</v>
      </c>
      <c r="I316" s="159">
        <v>5.0</v>
      </c>
      <c r="J316" s="159" t="s">
        <v>704</v>
      </c>
      <c r="K316" s="159" t="s">
        <v>44</v>
      </c>
      <c r="L316" s="159">
        <v>28.5</v>
      </c>
      <c r="M316" s="159" t="s">
        <v>705</v>
      </c>
      <c r="N316" s="159" t="s">
        <v>706</v>
      </c>
      <c r="O316" s="159" t="s">
        <v>815</v>
      </c>
      <c r="P316" s="159" t="s">
        <v>50</v>
      </c>
      <c r="Q316" s="159" t="s">
        <v>50</v>
      </c>
      <c r="R316" s="164"/>
      <c r="S316" s="159" t="s">
        <v>50</v>
      </c>
      <c r="T316" s="281" t="s">
        <v>816</v>
      </c>
      <c r="U316" s="281" t="s">
        <v>817</v>
      </c>
      <c r="V316" s="164"/>
    </row>
    <row r="317">
      <c r="A317" s="164"/>
      <c r="B317" s="170" t="s">
        <v>805</v>
      </c>
      <c r="C317" s="163" t="s">
        <v>818</v>
      </c>
      <c r="D317" s="174" t="s">
        <v>819</v>
      </c>
      <c r="E317" s="159" t="s">
        <v>31</v>
      </c>
      <c r="F317" s="159" t="s">
        <v>809</v>
      </c>
      <c r="G317" s="161" t="s">
        <v>701</v>
      </c>
      <c r="H317" s="159" t="s">
        <v>703</v>
      </c>
      <c r="I317" s="159">
        <v>5.0</v>
      </c>
      <c r="J317" s="159" t="s">
        <v>704</v>
      </c>
      <c r="K317" s="159" t="s">
        <v>44</v>
      </c>
      <c r="L317" s="159">
        <v>28.5</v>
      </c>
      <c r="M317" s="159" t="s">
        <v>705</v>
      </c>
      <c r="N317" s="159" t="s">
        <v>706</v>
      </c>
      <c r="O317" s="164"/>
      <c r="P317" s="159" t="s">
        <v>50</v>
      </c>
      <c r="Q317" s="159" t="s">
        <v>50</v>
      </c>
      <c r="R317" s="164"/>
      <c r="S317" s="159" t="s">
        <v>50</v>
      </c>
      <c r="T317" s="281" t="s">
        <v>824</v>
      </c>
      <c r="U317" s="281" t="s">
        <v>828</v>
      </c>
      <c r="V317" s="164"/>
    </row>
    <row r="318">
      <c r="A318" s="164"/>
      <c r="B318" s="170" t="s">
        <v>805</v>
      </c>
      <c r="C318" s="159" t="s">
        <v>830</v>
      </c>
      <c r="D318" s="174" t="s">
        <v>833</v>
      </c>
      <c r="E318" s="159" t="s">
        <v>31</v>
      </c>
      <c r="F318" s="159" t="s">
        <v>809</v>
      </c>
      <c r="G318" s="161" t="s">
        <v>701</v>
      </c>
      <c r="H318" s="159" t="s">
        <v>703</v>
      </c>
      <c r="I318" s="159">
        <v>5.0</v>
      </c>
      <c r="J318" s="159" t="s">
        <v>704</v>
      </c>
      <c r="K318" s="159" t="s">
        <v>44</v>
      </c>
      <c r="L318" s="159">
        <v>28.5</v>
      </c>
      <c r="M318" s="159" t="s">
        <v>705</v>
      </c>
      <c r="N318" s="159" t="s">
        <v>706</v>
      </c>
      <c r="O318" s="164"/>
      <c r="P318" s="159" t="s">
        <v>50</v>
      </c>
      <c r="Q318" s="159" t="s">
        <v>50</v>
      </c>
      <c r="R318" s="164"/>
      <c r="S318" s="159" t="s">
        <v>50</v>
      </c>
      <c r="T318" s="281" t="s">
        <v>835</v>
      </c>
      <c r="U318" s="281" t="s">
        <v>836</v>
      </c>
      <c r="V318" s="164"/>
    </row>
    <row r="319">
      <c r="A319" s="164"/>
      <c r="B319" s="170" t="s">
        <v>805</v>
      </c>
      <c r="C319" s="163" t="s">
        <v>838</v>
      </c>
      <c r="D319" s="174" t="s">
        <v>839</v>
      </c>
      <c r="E319" s="159" t="s">
        <v>31</v>
      </c>
      <c r="F319" s="159" t="s">
        <v>809</v>
      </c>
      <c r="G319" s="161" t="s">
        <v>701</v>
      </c>
      <c r="H319" s="159" t="s">
        <v>703</v>
      </c>
      <c r="I319" s="159">
        <v>5.0</v>
      </c>
      <c r="J319" s="159" t="s">
        <v>704</v>
      </c>
      <c r="K319" s="159" t="s">
        <v>44</v>
      </c>
      <c r="L319" s="159">
        <v>28.5</v>
      </c>
      <c r="M319" s="159" t="s">
        <v>705</v>
      </c>
      <c r="N319" s="159" t="s">
        <v>706</v>
      </c>
      <c r="O319" s="164"/>
      <c r="P319" s="159" t="s">
        <v>50</v>
      </c>
      <c r="Q319" s="159" t="s">
        <v>50</v>
      </c>
      <c r="R319" s="164"/>
      <c r="S319" s="159" t="s">
        <v>50</v>
      </c>
      <c r="T319" s="281" t="s">
        <v>845</v>
      </c>
      <c r="U319" s="281" t="s">
        <v>847</v>
      </c>
      <c r="V319" s="164"/>
    </row>
    <row r="320">
      <c r="A320" s="164"/>
      <c r="B320" s="170" t="s">
        <v>805</v>
      </c>
      <c r="C320" s="159" t="s">
        <v>849</v>
      </c>
      <c r="D320" s="174" t="s">
        <v>850</v>
      </c>
      <c r="E320" s="159" t="s">
        <v>31</v>
      </c>
      <c r="F320" s="159" t="s">
        <v>809</v>
      </c>
      <c r="G320" s="161" t="s">
        <v>701</v>
      </c>
      <c r="H320" s="159" t="s">
        <v>703</v>
      </c>
      <c r="I320" s="159">
        <v>5.0</v>
      </c>
      <c r="J320" s="159" t="s">
        <v>704</v>
      </c>
      <c r="K320" s="159" t="s">
        <v>44</v>
      </c>
      <c r="L320" s="159">
        <v>28.5</v>
      </c>
      <c r="M320" s="159" t="s">
        <v>705</v>
      </c>
      <c r="N320" s="159" t="s">
        <v>706</v>
      </c>
      <c r="O320" s="164"/>
      <c r="P320" s="159" t="s">
        <v>50</v>
      </c>
      <c r="Q320" s="159" t="s">
        <v>50</v>
      </c>
      <c r="R320" s="164"/>
      <c r="S320" s="159" t="s">
        <v>50</v>
      </c>
      <c r="T320" s="281" t="s">
        <v>858</v>
      </c>
      <c r="U320" s="281" t="s">
        <v>859</v>
      </c>
      <c r="V320" s="164"/>
    </row>
    <row r="321">
      <c r="A321" s="164"/>
      <c r="B321" s="170" t="s">
        <v>805</v>
      </c>
      <c r="C321" s="163" t="s">
        <v>860</v>
      </c>
      <c r="D321" s="174" t="s">
        <v>862</v>
      </c>
      <c r="E321" s="159" t="s">
        <v>31</v>
      </c>
      <c r="F321" s="159" t="s">
        <v>809</v>
      </c>
      <c r="G321" s="161" t="s">
        <v>701</v>
      </c>
      <c r="H321" s="159" t="s">
        <v>703</v>
      </c>
      <c r="I321" s="159">
        <v>5.0</v>
      </c>
      <c r="J321" s="159" t="s">
        <v>704</v>
      </c>
      <c r="K321" s="159" t="s">
        <v>44</v>
      </c>
      <c r="L321" s="159">
        <v>28.5</v>
      </c>
      <c r="M321" s="159" t="s">
        <v>705</v>
      </c>
      <c r="N321" s="159" t="s">
        <v>706</v>
      </c>
      <c r="O321" s="164"/>
      <c r="P321" s="159" t="s">
        <v>50</v>
      </c>
      <c r="Q321" s="159" t="s">
        <v>50</v>
      </c>
      <c r="R321" s="164"/>
      <c r="S321" s="159" t="s">
        <v>50</v>
      </c>
      <c r="T321" s="281" t="s">
        <v>865</v>
      </c>
      <c r="U321" s="281" t="s">
        <v>867</v>
      </c>
      <c r="V321" s="164"/>
    </row>
    <row r="322">
      <c r="A322" s="164"/>
      <c r="B322" s="170" t="s">
        <v>805</v>
      </c>
      <c r="C322" s="159" t="s">
        <v>868</v>
      </c>
      <c r="D322" s="174" t="s">
        <v>869</v>
      </c>
      <c r="E322" s="159" t="s">
        <v>31</v>
      </c>
      <c r="F322" s="159" t="s">
        <v>809</v>
      </c>
      <c r="G322" s="161" t="s">
        <v>701</v>
      </c>
      <c r="H322" s="159" t="s">
        <v>703</v>
      </c>
      <c r="I322" s="159">
        <v>5.0</v>
      </c>
      <c r="J322" s="159" t="s">
        <v>704</v>
      </c>
      <c r="K322" s="159" t="s">
        <v>44</v>
      </c>
      <c r="L322" s="159">
        <v>28.5</v>
      </c>
      <c r="M322" s="159" t="s">
        <v>705</v>
      </c>
      <c r="N322" s="159" t="s">
        <v>706</v>
      </c>
      <c r="O322" s="164"/>
      <c r="P322" s="159" t="s">
        <v>50</v>
      </c>
      <c r="Q322" s="159" t="s">
        <v>50</v>
      </c>
      <c r="R322" s="164"/>
      <c r="S322" s="159" t="s">
        <v>50</v>
      </c>
      <c r="T322" s="281" t="s">
        <v>871</v>
      </c>
      <c r="U322" s="281" t="s">
        <v>873</v>
      </c>
      <c r="V322" s="164"/>
    </row>
    <row r="323">
      <c r="A323" s="164"/>
      <c r="B323" s="170" t="s">
        <v>805</v>
      </c>
      <c r="C323" s="163" t="s">
        <v>874</v>
      </c>
      <c r="D323" s="166" t="s">
        <v>875</v>
      </c>
      <c r="E323" s="159" t="s">
        <v>31</v>
      </c>
      <c r="F323" s="159" t="s">
        <v>809</v>
      </c>
      <c r="G323" s="161" t="s">
        <v>701</v>
      </c>
      <c r="H323" s="159" t="s">
        <v>703</v>
      </c>
      <c r="I323" s="159">
        <v>5.0</v>
      </c>
      <c r="J323" s="159" t="s">
        <v>704</v>
      </c>
      <c r="K323" s="159" t="s">
        <v>44</v>
      </c>
      <c r="L323" s="159">
        <v>28.5</v>
      </c>
      <c r="M323" s="159" t="s">
        <v>705</v>
      </c>
      <c r="N323" s="159" t="s">
        <v>706</v>
      </c>
      <c r="O323" s="164"/>
      <c r="P323" s="159" t="s">
        <v>50</v>
      </c>
      <c r="Q323" s="159" t="s">
        <v>50</v>
      </c>
      <c r="R323" s="164"/>
      <c r="S323" s="159" t="s">
        <v>50</v>
      </c>
      <c r="T323" s="281" t="s">
        <v>879</v>
      </c>
      <c r="U323" s="281" t="s">
        <v>883</v>
      </c>
      <c r="V323" s="164"/>
    </row>
    <row r="324">
      <c r="A324" s="164"/>
      <c r="B324" s="170" t="s">
        <v>805</v>
      </c>
      <c r="C324" s="159" t="s">
        <v>884</v>
      </c>
      <c r="D324" s="174" t="s">
        <v>885</v>
      </c>
      <c r="E324" s="159" t="s">
        <v>31</v>
      </c>
      <c r="F324" s="159" t="s">
        <v>809</v>
      </c>
      <c r="G324" s="161" t="s">
        <v>701</v>
      </c>
      <c r="H324" s="159" t="s">
        <v>703</v>
      </c>
      <c r="I324" s="159">
        <v>5.0</v>
      </c>
      <c r="J324" s="159" t="s">
        <v>704</v>
      </c>
      <c r="K324" s="159" t="s">
        <v>44</v>
      </c>
      <c r="L324" s="159">
        <v>28.5</v>
      </c>
      <c r="M324" s="159" t="s">
        <v>705</v>
      </c>
      <c r="N324" s="159" t="s">
        <v>706</v>
      </c>
      <c r="O324" s="164"/>
      <c r="P324" s="159" t="s">
        <v>50</v>
      </c>
      <c r="Q324" s="159" t="s">
        <v>50</v>
      </c>
      <c r="R324" s="164"/>
      <c r="S324" s="159" t="s">
        <v>50</v>
      </c>
      <c r="T324" s="281" t="s">
        <v>889</v>
      </c>
      <c r="U324" s="281" t="s">
        <v>890</v>
      </c>
      <c r="V324" s="164"/>
    </row>
    <row r="325">
      <c r="A325" s="164"/>
      <c r="B325" s="170" t="s">
        <v>805</v>
      </c>
      <c r="C325" s="163" t="s">
        <v>891</v>
      </c>
      <c r="D325" s="174" t="s">
        <v>892</v>
      </c>
      <c r="E325" s="159" t="s">
        <v>31</v>
      </c>
      <c r="F325" s="159" t="s">
        <v>809</v>
      </c>
      <c r="G325" s="161" t="s">
        <v>701</v>
      </c>
      <c r="H325" s="159" t="s">
        <v>703</v>
      </c>
      <c r="I325" s="159">
        <v>5.0</v>
      </c>
      <c r="J325" s="159" t="s">
        <v>704</v>
      </c>
      <c r="K325" s="159" t="s">
        <v>44</v>
      </c>
      <c r="L325" s="159">
        <v>28.5</v>
      </c>
      <c r="M325" s="159" t="s">
        <v>705</v>
      </c>
      <c r="N325" s="159" t="s">
        <v>706</v>
      </c>
      <c r="O325" s="164"/>
      <c r="P325" s="159" t="s">
        <v>50</v>
      </c>
      <c r="Q325" s="159" t="s">
        <v>50</v>
      </c>
      <c r="R325" s="164"/>
      <c r="S325" s="159" t="s">
        <v>50</v>
      </c>
      <c r="T325" s="281" t="s">
        <v>894</v>
      </c>
      <c r="U325" s="281" t="s">
        <v>895</v>
      </c>
      <c r="V325" s="164"/>
    </row>
    <row r="326">
      <c r="A326" s="164"/>
      <c r="B326" s="170" t="s">
        <v>805</v>
      </c>
      <c r="C326" s="159" t="s">
        <v>898</v>
      </c>
      <c r="D326" s="174" t="s">
        <v>899</v>
      </c>
      <c r="E326" s="159" t="s">
        <v>31</v>
      </c>
      <c r="F326" s="159" t="s">
        <v>809</v>
      </c>
      <c r="G326" s="161" t="s">
        <v>701</v>
      </c>
      <c r="H326" s="159" t="s">
        <v>703</v>
      </c>
      <c r="I326" s="159">
        <v>5.0</v>
      </c>
      <c r="J326" s="159" t="s">
        <v>704</v>
      </c>
      <c r="K326" s="159" t="s">
        <v>44</v>
      </c>
      <c r="L326" s="159">
        <v>28.5</v>
      </c>
      <c r="M326" s="159" t="s">
        <v>705</v>
      </c>
      <c r="N326" s="159" t="s">
        <v>706</v>
      </c>
      <c r="O326" s="164"/>
      <c r="P326" s="159" t="s">
        <v>50</v>
      </c>
      <c r="Q326" s="159" t="s">
        <v>50</v>
      </c>
      <c r="R326" s="164"/>
      <c r="S326" s="159" t="s">
        <v>50</v>
      </c>
      <c r="T326" s="281" t="s">
        <v>900</v>
      </c>
      <c r="U326" s="281" t="s">
        <v>901</v>
      </c>
      <c r="V326" s="164"/>
    </row>
    <row r="327">
      <c r="A327" s="164"/>
      <c r="B327" s="170" t="s">
        <v>805</v>
      </c>
      <c r="C327" s="163" t="s">
        <v>902</v>
      </c>
      <c r="D327" s="166" t="s">
        <v>903</v>
      </c>
      <c r="E327" s="159" t="s">
        <v>31</v>
      </c>
      <c r="F327" s="159" t="s">
        <v>809</v>
      </c>
      <c r="G327" s="161" t="s">
        <v>701</v>
      </c>
      <c r="H327" s="159" t="s">
        <v>703</v>
      </c>
      <c r="I327" s="159">
        <v>5.0</v>
      </c>
      <c r="J327" s="159" t="s">
        <v>704</v>
      </c>
      <c r="K327" s="159" t="s">
        <v>44</v>
      </c>
      <c r="L327" s="159">
        <v>28.5</v>
      </c>
      <c r="M327" s="159" t="s">
        <v>705</v>
      </c>
      <c r="N327" s="159" t="s">
        <v>706</v>
      </c>
      <c r="O327" s="164"/>
      <c r="P327" s="159" t="s">
        <v>50</v>
      </c>
      <c r="Q327" s="159" t="s">
        <v>50</v>
      </c>
      <c r="R327" s="164"/>
      <c r="S327" s="159" t="s">
        <v>50</v>
      </c>
      <c r="T327" s="281" t="s">
        <v>904</v>
      </c>
      <c r="U327" s="281" t="s">
        <v>905</v>
      </c>
      <c r="V327" s="164"/>
    </row>
    <row r="328">
      <c r="A328" s="164"/>
      <c r="B328" s="170" t="s">
        <v>805</v>
      </c>
      <c r="C328" s="159" t="s">
        <v>906</v>
      </c>
      <c r="D328" s="174" t="s">
        <v>907</v>
      </c>
      <c r="E328" s="159" t="s">
        <v>31</v>
      </c>
      <c r="F328" s="159" t="s">
        <v>809</v>
      </c>
      <c r="G328" s="161" t="s">
        <v>701</v>
      </c>
      <c r="H328" s="159" t="s">
        <v>703</v>
      </c>
      <c r="I328" s="159">
        <v>5.0</v>
      </c>
      <c r="J328" s="159" t="s">
        <v>704</v>
      </c>
      <c r="K328" s="159" t="s">
        <v>44</v>
      </c>
      <c r="L328" s="159">
        <v>28.5</v>
      </c>
      <c r="M328" s="159" t="s">
        <v>705</v>
      </c>
      <c r="N328" s="159" t="s">
        <v>706</v>
      </c>
      <c r="O328" s="164"/>
      <c r="P328" s="159" t="s">
        <v>50</v>
      </c>
      <c r="Q328" s="159" t="s">
        <v>50</v>
      </c>
      <c r="R328" s="164"/>
      <c r="S328" s="159" t="s">
        <v>50</v>
      </c>
      <c r="T328" s="281" t="s">
        <v>908</v>
      </c>
      <c r="U328" s="281" t="s">
        <v>909</v>
      </c>
      <c r="V328" s="164"/>
    </row>
    <row r="329">
      <c r="A329" s="164"/>
      <c r="B329" s="170" t="s">
        <v>805</v>
      </c>
      <c r="C329" s="163" t="s">
        <v>910</v>
      </c>
      <c r="D329" s="174" t="s">
        <v>912</v>
      </c>
      <c r="E329" s="159" t="s">
        <v>31</v>
      </c>
      <c r="F329" s="159" t="s">
        <v>809</v>
      </c>
      <c r="G329" s="161" t="s">
        <v>701</v>
      </c>
      <c r="H329" s="159" t="s">
        <v>703</v>
      </c>
      <c r="I329" s="159">
        <v>5.0</v>
      </c>
      <c r="J329" s="159" t="s">
        <v>704</v>
      </c>
      <c r="K329" s="159" t="s">
        <v>44</v>
      </c>
      <c r="L329" s="159">
        <v>28.5</v>
      </c>
      <c r="M329" s="159" t="s">
        <v>705</v>
      </c>
      <c r="N329" s="159" t="s">
        <v>706</v>
      </c>
      <c r="O329" s="164"/>
      <c r="P329" s="159" t="s">
        <v>50</v>
      </c>
      <c r="Q329" s="159" t="s">
        <v>50</v>
      </c>
      <c r="R329" s="164"/>
      <c r="S329" s="159" t="s">
        <v>50</v>
      </c>
      <c r="T329" s="281" t="s">
        <v>917</v>
      </c>
      <c r="U329" s="281" t="s">
        <v>918</v>
      </c>
      <c r="V329" s="164"/>
    </row>
    <row r="330">
      <c r="A330" s="164"/>
      <c r="B330" s="170" t="s">
        <v>805</v>
      </c>
      <c r="C330" s="159" t="s">
        <v>919</v>
      </c>
      <c r="D330" s="174" t="s">
        <v>920</v>
      </c>
      <c r="E330" s="159" t="s">
        <v>31</v>
      </c>
      <c r="F330" s="159" t="s">
        <v>809</v>
      </c>
      <c r="G330" s="161" t="s">
        <v>701</v>
      </c>
      <c r="H330" s="159" t="s">
        <v>703</v>
      </c>
      <c r="I330" s="159">
        <v>5.0</v>
      </c>
      <c r="J330" s="159" t="s">
        <v>704</v>
      </c>
      <c r="K330" s="159" t="s">
        <v>44</v>
      </c>
      <c r="L330" s="159">
        <v>28.5</v>
      </c>
      <c r="M330" s="159" t="s">
        <v>705</v>
      </c>
      <c r="N330" s="159" t="s">
        <v>706</v>
      </c>
      <c r="O330" s="164"/>
      <c r="P330" s="159" t="s">
        <v>50</v>
      </c>
      <c r="Q330" s="159" t="s">
        <v>50</v>
      </c>
      <c r="R330" s="164"/>
      <c r="S330" s="159" t="s">
        <v>50</v>
      </c>
      <c r="T330" s="281" t="s">
        <v>921</v>
      </c>
      <c r="U330" s="281" t="s">
        <v>922</v>
      </c>
      <c r="V330" s="164"/>
    </row>
    <row r="331">
      <c r="A331" s="164"/>
      <c r="B331" s="170" t="s">
        <v>805</v>
      </c>
      <c r="C331" s="163" t="s">
        <v>924</v>
      </c>
      <c r="D331" s="174" t="s">
        <v>925</v>
      </c>
      <c r="E331" s="159" t="s">
        <v>31</v>
      </c>
      <c r="F331" s="159" t="s">
        <v>809</v>
      </c>
      <c r="G331" s="161" t="s">
        <v>701</v>
      </c>
      <c r="H331" s="159" t="s">
        <v>703</v>
      </c>
      <c r="I331" s="159">
        <v>5.0</v>
      </c>
      <c r="J331" s="159" t="s">
        <v>704</v>
      </c>
      <c r="K331" s="159" t="s">
        <v>44</v>
      </c>
      <c r="L331" s="159">
        <v>28.5</v>
      </c>
      <c r="M331" s="159" t="s">
        <v>705</v>
      </c>
      <c r="N331" s="159" t="s">
        <v>706</v>
      </c>
      <c r="O331" s="164"/>
      <c r="P331" s="159" t="s">
        <v>50</v>
      </c>
      <c r="Q331" s="159" t="s">
        <v>50</v>
      </c>
      <c r="R331" s="164"/>
      <c r="S331" s="159" t="s">
        <v>50</v>
      </c>
      <c r="T331" s="281" t="s">
        <v>928</v>
      </c>
      <c r="U331" s="281" t="s">
        <v>930</v>
      </c>
      <c r="V331" s="164"/>
    </row>
    <row r="332">
      <c r="A332" s="164"/>
      <c r="B332" s="170" t="s">
        <v>805</v>
      </c>
      <c r="C332" s="159" t="s">
        <v>932</v>
      </c>
      <c r="D332" s="166" t="s">
        <v>933</v>
      </c>
      <c r="E332" s="159" t="s">
        <v>31</v>
      </c>
      <c r="F332" s="159" t="s">
        <v>809</v>
      </c>
      <c r="G332" s="161" t="s">
        <v>701</v>
      </c>
      <c r="H332" s="159" t="s">
        <v>703</v>
      </c>
      <c r="I332" s="159">
        <v>5.0</v>
      </c>
      <c r="J332" s="159" t="s">
        <v>704</v>
      </c>
      <c r="K332" s="159" t="s">
        <v>44</v>
      </c>
      <c r="L332" s="159">
        <v>28.5</v>
      </c>
      <c r="M332" s="159" t="s">
        <v>705</v>
      </c>
      <c r="N332" s="159" t="s">
        <v>706</v>
      </c>
      <c r="O332" s="164"/>
      <c r="P332" s="159" t="s">
        <v>50</v>
      </c>
      <c r="Q332" s="159" t="s">
        <v>50</v>
      </c>
      <c r="R332" s="164"/>
      <c r="S332" s="159" t="s">
        <v>50</v>
      </c>
      <c r="T332" s="281" t="s">
        <v>934</v>
      </c>
      <c r="U332" s="281" t="s">
        <v>935</v>
      </c>
      <c r="V332" s="164"/>
    </row>
    <row r="333">
      <c r="A333" s="164"/>
      <c r="B333" s="170" t="s">
        <v>805</v>
      </c>
      <c r="C333" s="163" t="s">
        <v>936</v>
      </c>
      <c r="D333" s="166" t="s">
        <v>937</v>
      </c>
      <c r="E333" s="159" t="s">
        <v>31</v>
      </c>
      <c r="F333" s="159" t="s">
        <v>809</v>
      </c>
      <c r="G333" s="161" t="s">
        <v>701</v>
      </c>
      <c r="H333" s="159" t="s">
        <v>703</v>
      </c>
      <c r="I333" s="159">
        <v>5.0</v>
      </c>
      <c r="J333" s="159" t="s">
        <v>704</v>
      </c>
      <c r="K333" s="159" t="s">
        <v>44</v>
      </c>
      <c r="L333" s="159">
        <v>28.5</v>
      </c>
      <c r="M333" s="159" t="s">
        <v>705</v>
      </c>
      <c r="N333" s="159" t="s">
        <v>706</v>
      </c>
      <c r="O333" s="164"/>
      <c r="P333" s="159" t="s">
        <v>50</v>
      </c>
      <c r="Q333" s="159" t="s">
        <v>50</v>
      </c>
      <c r="R333" s="164"/>
      <c r="S333" s="159" t="s">
        <v>50</v>
      </c>
      <c r="T333" s="281" t="s">
        <v>940</v>
      </c>
      <c r="U333" s="281" t="s">
        <v>941</v>
      </c>
      <c r="V333" s="164"/>
    </row>
    <row r="334">
      <c r="A334" s="164"/>
      <c r="B334" s="170" t="s">
        <v>805</v>
      </c>
      <c r="C334" s="159" t="s">
        <v>942</v>
      </c>
      <c r="D334" s="174" t="s">
        <v>944</v>
      </c>
      <c r="E334" s="159" t="s">
        <v>31</v>
      </c>
      <c r="F334" s="159" t="s">
        <v>809</v>
      </c>
      <c r="G334" s="161" t="s">
        <v>701</v>
      </c>
      <c r="H334" s="159" t="s">
        <v>703</v>
      </c>
      <c r="I334" s="159">
        <v>5.0</v>
      </c>
      <c r="J334" s="159" t="s">
        <v>704</v>
      </c>
      <c r="K334" s="159" t="s">
        <v>44</v>
      </c>
      <c r="L334" s="159">
        <v>28.5</v>
      </c>
      <c r="M334" s="159" t="s">
        <v>705</v>
      </c>
      <c r="N334" s="159" t="s">
        <v>706</v>
      </c>
      <c r="O334" s="164"/>
      <c r="P334" s="159" t="s">
        <v>50</v>
      </c>
      <c r="Q334" s="159" t="s">
        <v>50</v>
      </c>
      <c r="R334" s="164"/>
      <c r="S334" s="159" t="s">
        <v>50</v>
      </c>
      <c r="T334" s="281" t="s">
        <v>951</v>
      </c>
      <c r="U334" s="281" t="s">
        <v>952</v>
      </c>
      <c r="V334" s="164"/>
    </row>
    <row r="335">
      <c r="A335" s="164"/>
      <c r="B335" s="170" t="s">
        <v>805</v>
      </c>
      <c r="C335" s="163" t="s">
        <v>953</v>
      </c>
      <c r="D335" s="174" t="s">
        <v>954</v>
      </c>
      <c r="E335" s="159" t="s">
        <v>31</v>
      </c>
      <c r="F335" s="159" t="s">
        <v>809</v>
      </c>
      <c r="G335" s="161" t="s">
        <v>701</v>
      </c>
      <c r="H335" s="159" t="s">
        <v>703</v>
      </c>
      <c r="I335" s="159">
        <v>5.0</v>
      </c>
      <c r="J335" s="159" t="s">
        <v>704</v>
      </c>
      <c r="K335" s="159" t="s">
        <v>44</v>
      </c>
      <c r="L335" s="159">
        <v>28.5</v>
      </c>
      <c r="M335" s="159" t="s">
        <v>705</v>
      </c>
      <c r="N335" s="159" t="s">
        <v>706</v>
      </c>
      <c r="O335" s="164"/>
      <c r="P335" s="159" t="s">
        <v>50</v>
      </c>
      <c r="Q335" s="159" t="s">
        <v>50</v>
      </c>
      <c r="R335" s="164"/>
      <c r="S335" s="159" t="s">
        <v>50</v>
      </c>
      <c r="T335" s="281" t="s">
        <v>960</v>
      </c>
      <c r="U335" s="281" t="s">
        <v>961</v>
      </c>
      <c r="V335" s="164"/>
    </row>
    <row r="336">
      <c r="A336" s="164"/>
      <c r="B336" s="170" t="s">
        <v>805</v>
      </c>
      <c r="C336" s="159" t="s">
        <v>962</v>
      </c>
      <c r="D336" s="174" t="s">
        <v>963</v>
      </c>
      <c r="E336" s="159" t="s">
        <v>31</v>
      </c>
      <c r="F336" s="159" t="s">
        <v>809</v>
      </c>
      <c r="G336" s="161" t="s">
        <v>701</v>
      </c>
      <c r="H336" s="159" t="s">
        <v>703</v>
      </c>
      <c r="I336" s="159">
        <v>5.0</v>
      </c>
      <c r="J336" s="159" t="s">
        <v>704</v>
      </c>
      <c r="K336" s="159" t="s">
        <v>44</v>
      </c>
      <c r="L336" s="159">
        <v>28.5</v>
      </c>
      <c r="M336" s="159" t="s">
        <v>705</v>
      </c>
      <c r="N336" s="159" t="s">
        <v>706</v>
      </c>
      <c r="O336" s="164"/>
      <c r="P336" s="159" t="s">
        <v>50</v>
      </c>
      <c r="Q336" s="159" t="s">
        <v>50</v>
      </c>
      <c r="R336" s="164"/>
      <c r="S336" s="159" t="s">
        <v>50</v>
      </c>
      <c r="T336" s="281" t="s">
        <v>968</v>
      </c>
      <c r="U336" s="281" t="s">
        <v>969</v>
      </c>
      <c r="V336" s="164"/>
    </row>
    <row r="337">
      <c r="A337" s="164"/>
      <c r="B337" s="170" t="s">
        <v>805</v>
      </c>
      <c r="C337" s="163" t="s">
        <v>970</v>
      </c>
      <c r="D337" s="166" t="s">
        <v>971</v>
      </c>
      <c r="E337" s="159" t="s">
        <v>31</v>
      </c>
      <c r="F337" s="159" t="s">
        <v>809</v>
      </c>
      <c r="G337" s="161" t="s">
        <v>701</v>
      </c>
      <c r="H337" s="159" t="s">
        <v>703</v>
      </c>
      <c r="I337" s="159">
        <v>5.0</v>
      </c>
      <c r="J337" s="159" t="s">
        <v>704</v>
      </c>
      <c r="K337" s="159" t="s">
        <v>44</v>
      </c>
      <c r="L337" s="159">
        <v>28.5</v>
      </c>
      <c r="M337" s="159" t="s">
        <v>705</v>
      </c>
      <c r="N337" s="159" t="s">
        <v>706</v>
      </c>
      <c r="O337" s="164"/>
      <c r="P337" s="159" t="s">
        <v>50</v>
      </c>
      <c r="Q337" s="159" t="s">
        <v>50</v>
      </c>
      <c r="R337" s="164"/>
      <c r="S337" s="159" t="s">
        <v>50</v>
      </c>
      <c r="T337" s="281" t="s">
        <v>973</v>
      </c>
      <c r="U337" s="281" t="s">
        <v>974</v>
      </c>
      <c r="V337" s="164"/>
    </row>
    <row r="338">
      <c r="A338" s="164"/>
      <c r="B338" s="170" t="s">
        <v>805</v>
      </c>
      <c r="C338" s="163" t="s">
        <v>977</v>
      </c>
      <c r="D338" s="174" t="s">
        <v>978</v>
      </c>
      <c r="E338" s="159" t="s">
        <v>31</v>
      </c>
      <c r="F338" s="159" t="s">
        <v>809</v>
      </c>
      <c r="G338" s="161" t="s">
        <v>701</v>
      </c>
      <c r="H338" s="159" t="s">
        <v>703</v>
      </c>
      <c r="I338" s="159">
        <v>4.0</v>
      </c>
      <c r="J338" s="159" t="s">
        <v>704</v>
      </c>
      <c r="K338" s="159" t="s">
        <v>44</v>
      </c>
      <c r="L338" s="159">
        <v>28.5</v>
      </c>
      <c r="M338" s="159" t="s">
        <v>705</v>
      </c>
      <c r="N338" s="159" t="s">
        <v>706</v>
      </c>
      <c r="O338" s="164"/>
      <c r="P338" s="159" t="s">
        <v>50</v>
      </c>
      <c r="Q338" s="159" t="s">
        <v>50</v>
      </c>
      <c r="R338" s="164"/>
      <c r="S338" s="159" t="s">
        <v>50</v>
      </c>
      <c r="T338" s="281" t="s">
        <v>979</v>
      </c>
      <c r="U338" s="281" t="s">
        <v>980</v>
      </c>
      <c r="V338" s="164"/>
    </row>
    <row r="339">
      <c r="A339" s="164"/>
      <c r="B339" s="170" t="s">
        <v>805</v>
      </c>
      <c r="C339" s="159" t="s">
        <v>981</v>
      </c>
      <c r="D339" s="174" t="s">
        <v>982</v>
      </c>
      <c r="E339" s="159" t="s">
        <v>31</v>
      </c>
      <c r="F339" s="159" t="s">
        <v>809</v>
      </c>
      <c r="G339" s="161" t="s">
        <v>701</v>
      </c>
      <c r="H339" s="159" t="s">
        <v>703</v>
      </c>
      <c r="I339" s="159">
        <v>4.0</v>
      </c>
      <c r="J339" s="159" t="s">
        <v>704</v>
      </c>
      <c r="K339" s="159" t="s">
        <v>44</v>
      </c>
      <c r="L339" s="159">
        <v>28.5</v>
      </c>
      <c r="M339" s="159" t="s">
        <v>705</v>
      </c>
      <c r="N339" s="159" t="s">
        <v>706</v>
      </c>
      <c r="O339" s="164"/>
      <c r="P339" s="159" t="s">
        <v>50</v>
      </c>
      <c r="Q339" s="159" t="s">
        <v>50</v>
      </c>
      <c r="R339" s="164"/>
      <c r="S339" s="159" t="s">
        <v>50</v>
      </c>
      <c r="T339" s="281" t="s">
        <v>984</v>
      </c>
      <c r="U339" s="281" t="s">
        <v>987</v>
      </c>
      <c r="V339" s="164"/>
    </row>
    <row r="340">
      <c r="A340" s="164"/>
      <c r="B340" s="170" t="s">
        <v>805</v>
      </c>
      <c r="C340" s="163" t="s">
        <v>988</v>
      </c>
      <c r="D340" s="174" t="s">
        <v>989</v>
      </c>
      <c r="E340" s="159" t="s">
        <v>31</v>
      </c>
      <c r="F340" s="159" t="s">
        <v>809</v>
      </c>
      <c r="G340" s="161" t="s">
        <v>701</v>
      </c>
      <c r="H340" s="159" t="s">
        <v>703</v>
      </c>
      <c r="I340" s="159">
        <v>4.0</v>
      </c>
      <c r="J340" s="159" t="s">
        <v>704</v>
      </c>
      <c r="K340" s="159" t="s">
        <v>44</v>
      </c>
      <c r="L340" s="159">
        <v>28.5</v>
      </c>
      <c r="M340" s="159" t="s">
        <v>705</v>
      </c>
      <c r="N340" s="159" t="s">
        <v>706</v>
      </c>
      <c r="O340" s="164"/>
      <c r="P340" s="159" t="s">
        <v>50</v>
      </c>
      <c r="Q340" s="159" t="s">
        <v>50</v>
      </c>
      <c r="R340" s="164"/>
      <c r="S340" s="159" t="s">
        <v>50</v>
      </c>
      <c r="T340" s="281" t="s">
        <v>990</v>
      </c>
      <c r="U340" s="281" t="s">
        <v>991</v>
      </c>
      <c r="V340" s="164"/>
    </row>
    <row r="341">
      <c r="A341" s="164"/>
      <c r="B341" s="170" t="s">
        <v>805</v>
      </c>
      <c r="C341" s="163" t="s">
        <v>992</v>
      </c>
      <c r="D341" s="174" t="s">
        <v>993</v>
      </c>
      <c r="E341" s="159" t="s">
        <v>31</v>
      </c>
      <c r="F341" s="159" t="s">
        <v>809</v>
      </c>
      <c r="G341" s="161" t="s">
        <v>701</v>
      </c>
      <c r="H341" s="159" t="s">
        <v>703</v>
      </c>
      <c r="I341" s="159">
        <v>4.0</v>
      </c>
      <c r="J341" s="159" t="s">
        <v>704</v>
      </c>
      <c r="K341" s="159" t="s">
        <v>44</v>
      </c>
      <c r="L341" s="159">
        <v>28.5</v>
      </c>
      <c r="M341" s="159" t="s">
        <v>705</v>
      </c>
      <c r="N341" s="159" t="s">
        <v>706</v>
      </c>
      <c r="O341" s="164"/>
      <c r="P341" s="159" t="s">
        <v>50</v>
      </c>
      <c r="Q341" s="159" t="s">
        <v>50</v>
      </c>
      <c r="R341" s="164"/>
      <c r="S341" s="159" t="s">
        <v>50</v>
      </c>
      <c r="T341" s="281" t="s">
        <v>996</v>
      </c>
      <c r="U341" s="281" t="s">
        <v>998</v>
      </c>
      <c r="V341" s="164"/>
    </row>
    <row r="342">
      <c r="A342" s="164"/>
      <c r="B342" s="170" t="s">
        <v>805</v>
      </c>
      <c r="C342" s="159" t="s">
        <v>999</v>
      </c>
      <c r="D342" s="174" t="s">
        <v>1000</v>
      </c>
      <c r="E342" s="159" t="s">
        <v>31</v>
      </c>
      <c r="F342" s="159" t="s">
        <v>809</v>
      </c>
      <c r="G342" s="161" t="s">
        <v>701</v>
      </c>
      <c r="H342" s="159" t="s">
        <v>703</v>
      </c>
      <c r="I342" s="159">
        <v>4.0</v>
      </c>
      <c r="J342" s="159" t="s">
        <v>704</v>
      </c>
      <c r="K342" s="159" t="s">
        <v>44</v>
      </c>
      <c r="L342" s="159">
        <v>28.5</v>
      </c>
      <c r="M342" s="159" t="s">
        <v>705</v>
      </c>
      <c r="N342" s="159" t="s">
        <v>706</v>
      </c>
      <c r="O342" s="164"/>
      <c r="P342" s="159" t="s">
        <v>50</v>
      </c>
      <c r="Q342" s="159" t="s">
        <v>50</v>
      </c>
      <c r="R342" s="164"/>
      <c r="S342" s="159" t="s">
        <v>50</v>
      </c>
      <c r="T342" s="281" t="s">
        <v>1002</v>
      </c>
      <c r="U342" s="281" t="s">
        <v>1003</v>
      </c>
      <c r="V342" s="164"/>
    </row>
    <row r="343">
      <c r="A343" s="164"/>
      <c r="B343" s="170" t="s">
        <v>805</v>
      </c>
      <c r="C343" s="163" t="s">
        <v>1006</v>
      </c>
      <c r="D343" s="174" t="s">
        <v>1007</v>
      </c>
      <c r="E343" s="159" t="s">
        <v>31</v>
      </c>
      <c r="F343" s="159" t="s">
        <v>809</v>
      </c>
      <c r="G343" s="161" t="s">
        <v>701</v>
      </c>
      <c r="H343" s="159" t="s">
        <v>703</v>
      </c>
      <c r="I343" s="159">
        <v>4.0</v>
      </c>
      <c r="J343" s="159" t="s">
        <v>704</v>
      </c>
      <c r="K343" s="159" t="s">
        <v>44</v>
      </c>
      <c r="L343" s="159">
        <v>28.5</v>
      </c>
      <c r="M343" s="159" t="s">
        <v>705</v>
      </c>
      <c r="N343" s="159" t="s">
        <v>706</v>
      </c>
      <c r="O343" s="164"/>
      <c r="P343" s="159" t="s">
        <v>50</v>
      </c>
      <c r="Q343" s="159" t="s">
        <v>50</v>
      </c>
      <c r="R343" s="164"/>
      <c r="S343" s="159" t="s">
        <v>50</v>
      </c>
      <c r="T343" s="281" t="s">
        <v>1010</v>
      </c>
      <c r="U343" s="281" t="s">
        <v>1012</v>
      </c>
      <c r="V343" s="164"/>
    </row>
    <row r="344">
      <c r="A344" s="164"/>
      <c r="B344" s="170" t="s">
        <v>805</v>
      </c>
      <c r="C344" s="163" t="s">
        <v>1013</v>
      </c>
      <c r="D344" s="174" t="s">
        <v>1014</v>
      </c>
      <c r="E344" s="159" t="s">
        <v>31</v>
      </c>
      <c r="F344" s="159" t="s">
        <v>809</v>
      </c>
      <c r="G344" s="161" t="s">
        <v>701</v>
      </c>
      <c r="H344" s="159" t="s">
        <v>703</v>
      </c>
      <c r="I344" s="159">
        <v>4.0</v>
      </c>
      <c r="J344" s="159" t="s">
        <v>704</v>
      </c>
      <c r="K344" s="159" t="s">
        <v>44</v>
      </c>
      <c r="L344" s="159">
        <v>28.5</v>
      </c>
      <c r="M344" s="159" t="s">
        <v>705</v>
      </c>
      <c r="N344" s="159" t="s">
        <v>706</v>
      </c>
      <c r="O344" s="164"/>
      <c r="P344" s="159" t="s">
        <v>50</v>
      </c>
      <c r="Q344" s="159" t="s">
        <v>50</v>
      </c>
      <c r="R344" s="164"/>
      <c r="S344" s="159" t="s">
        <v>50</v>
      </c>
      <c r="T344" s="281" t="s">
        <v>1018</v>
      </c>
      <c r="U344" s="281" t="s">
        <v>1021</v>
      </c>
      <c r="V344" s="164"/>
    </row>
    <row r="345">
      <c r="A345" s="164"/>
      <c r="B345" s="170" t="s">
        <v>805</v>
      </c>
      <c r="C345" s="159" t="s">
        <v>1023</v>
      </c>
      <c r="D345" s="174" t="s">
        <v>1024</v>
      </c>
      <c r="E345" s="159" t="s">
        <v>31</v>
      </c>
      <c r="F345" s="159" t="s">
        <v>809</v>
      </c>
      <c r="G345" s="161" t="s">
        <v>701</v>
      </c>
      <c r="H345" s="159" t="s">
        <v>703</v>
      </c>
      <c r="I345" s="159">
        <v>4.0</v>
      </c>
      <c r="J345" s="159" t="s">
        <v>704</v>
      </c>
      <c r="K345" s="159" t="s">
        <v>44</v>
      </c>
      <c r="L345" s="159">
        <v>28.5</v>
      </c>
      <c r="M345" s="159" t="s">
        <v>705</v>
      </c>
      <c r="N345" s="159" t="s">
        <v>706</v>
      </c>
      <c r="O345" s="164"/>
      <c r="P345" s="159" t="s">
        <v>50</v>
      </c>
      <c r="Q345" s="159" t="s">
        <v>50</v>
      </c>
      <c r="R345" s="164"/>
      <c r="S345" s="159" t="s">
        <v>50</v>
      </c>
      <c r="T345" s="281" t="s">
        <v>1025</v>
      </c>
      <c r="U345" s="281" t="s">
        <v>1026</v>
      </c>
      <c r="V345" s="164"/>
    </row>
    <row r="346">
      <c r="A346" s="164"/>
      <c r="B346" s="170" t="s">
        <v>805</v>
      </c>
      <c r="C346" s="163" t="s">
        <v>1028</v>
      </c>
      <c r="D346" s="174" t="s">
        <v>1029</v>
      </c>
      <c r="E346" s="159" t="s">
        <v>31</v>
      </c>
      <c r="F346" s="159" t="s">
        <v>809</v>
      </c>
      <c r="G346" s="161" t="s">
        <v>701</v>
      </c>
      <c r="H346" s="159" t="s">
        <v>703</v>
      </c>
      <c r="I346" s="159">
        <v>4.0</v>
      </c>
      <c r="J346" s="159" t="s">
        <v>704</v>
      </c>
      <c r="K346" s="159" t="s">
        <v>44</v>
      </c>
      <c r="L346" s="159">
        <v>28.5</v>
      </c>
      <c r="M346" s="159" t="s">
        <v>705</v>
      </c>
      <c r="N346" s="159" t="s">
        <v>706</v>
      </c>
      <c r="O346" s="164"/>
      <c r="P346" s="159" t="s">
        <v>50</v>
      </c>
      <c r="Q346" s="159" t="s">
        <v>50</v>
      </c>
      <c r="R346" s="164"/>
      <c r="S346" s="159" t="s">
        <v>50</v>
      </c>
      <c r="T346" s="281" t="s">
        <v>1035</v>
      </c>
      <c r="U346" s="281" t="s">
        <v>1036</v>
      </c>
      <c r="V346" s="164"/>
    </row>
    <row r="347">
      <c r="A347" s="164"/>
      <c r="B347" s="170" t="s">
        <v>805</v>
      </c>
      <c r="C347" s="159" t="s">
        <v>1038</v>
      </c>
      <c r="D347" s="174" t="s">
        <v>1039</v>
      </c>
      <c r="E347" s="159" t="s">
        <v>31</v>
      </c>
      <c r="F347" s="159" t="s">
        <v>809</v>
      </c>
      <c r="G347" s="161" t="s">
        <v>701</v>
      </c>
      <c r="H347" s="159" t="s">
        <v>703</v>
      </c>
      <c r="I347" s="159">
        <v>4.0</v>
      </c>
      <c r="J347" s="159" t="s">
        <v>704</v>
      </c>
      <c r="K347" s="159" t="s">
        <v>44</v>
      </c>
      <c r="L347" s="159">
        <v>28.5</v>
      </c>
      <c r="M347" s="159" t="s">
        <v>705</v>
      </c>
      <c r="N347" s="159" t="s">
        <v>706</v>
      </c>
      <c r="O347" s="164"/>
      <c r="P347" s="159" t="s">
        <v>50</v>
      </c>
      <c r="Q347" s="159" t="s">
        <v>50</v>
      </c>
      <c r="R347" s="164"/>
      <c r="S347" s="159" t="s">
        <v>50</v>
      </c>
      <c r="T347" s="281" t="s">
        <v>1044</v>
      </c>
      <c r="U347" s="281" t="s">
        <v>1049</v>
      </c>
      <c r="V347" s="164"/>
    </row>
    <row r="348">
      <c r="A348" s="164"/>
      <c r="B348" s="170" t="s">
        <v>805</v>
      </c>
      <c r="C348" s="163" t="s">
        <v>1050</v>
      </c>
      <c r="D348" s="174" t="s">
        <v>1051</v>
      </c>
      <c r="E348" s="159" t="s">
        <v>31</v>
      </c>
      <c r="F348" s="159" t="s">
        <v>809</v>
      </c>
      <c r="G348" s="161" t="s">
        <v>701</v>
      </c>
      <c r="H348" s="159" t="s">
        <v>703</v>
      </c>
      <c r="I348" s="159">
        <v>4.0</v>
      </c>
      <c r="J348" s="159" t="s">
        <v>704</v>
      </c>
      <c r="K348" s="159" t="s">
        <v>44</v>
      </c>
      <c r="L348" s="159">
        <v>28.5</v>
      </c>
      <c r="M348" s="159" t="s">
        <v>705</v>
      </c>
      <c r="N348" s="159" t="s">
        <v>706</v>
      </c>
      <c r="O348" s="164"/>
      <c r="P348" s="159" t="s">
        <v>50</v>
      </c>
      <c r="Q348" s="159" t="s">
        <v>50</v>
      </c>
      <c r="R348" s="164"/>
      <c r="S348" s="159" t="s">
        <v>50</v>
      </c>
      <c r="T348" s="281" t="s">
        <v>1055</v>
      </c>
      <c r="U348" s="281" t="s">
        <v>1056</v>
      </c>
      <c r="V348" s="164"/>
    </row>
    <row r="349">
      <c r="A349" s="164"/>
      <c r="B349" s="170" t="s">
        <v>805</v>
      </c>
      <c r="C349" s="163" t="s">
        <v>1058</v>
      </c>
      <c r="D349" s="174" t="s">
        <v>1059</v>
      </c>
      <c r="E349" s="159" t="s">
        <v>31</v>
      </c>
      <c r="F349" s="159" t="s">
        <v>809</v>
      </c>
      <c r="G349" s="161" t="s">
        <v>701</v>
      </c>
      <c r="H349" s="159" t="s">
        <v>703</v>
      </c>
      <c r="I349" s="159">
        <v>4.0</v>
      </c>
      <c r="J349" s="159" t="s">
        <v>704</v>
      </c>
      <c r="K349" s="159" t="s">
        <v>44</v>
      </c>
      <c r="L349" s="159">
        <v>28.5</v>
      </c>
      <c r="M349" s="159" t="s">
        <v>705</v>
      </c>
      <c r="N349" s="159" t="s">
        <v>706</v>
      </c>
      <c r="O349" s="164"/>
      <c r="P349" s="159" t="s">
        <v>50</v>
      </c>
      <c r="Q349" s="159" t="s">
        <v>50</v>
      </c>
      <c r="R349" s="164"/>
      <c r="S349" s="159" t="s">
        <v>50</v>
      </c>
      <c r="T349" s="281" t="s">
        <v>1066</v>
      </c>
      <c r="U349" s="281" t="s">
        <v>1069</v>
      </c>
      <c r="V349" s="164"/>
    </row>
    <row r="350">
      <c r="A350" s="164"/>
      <c r="B350" s="170" t="s">
        <v>805</v>
      </c>
      <c r="C350" s="159" t="s">
        <v>1070</v>
      </c>
      <c r="D350" s="174" t="s">
        <v>1071</v>
      </c>
      <c r="E350" s="159" t="s">
        <v>31</v>
      </c>
      <c r="F350" s="159" t="s">
        <v>809</v>
      </c>
      <c r="G350" s="161" t="s">
        <v>701</v>
      </c>
      <c r="H350" s="159" t="s">
        <v>703</v>
      </c>
      <c r="I350" s="159">
        <v>4.0</v>
      </c>
      <c r="J350" s="159" t="s">
        <v>704</v>
      </c>
      <c r="K350" s="159" t="s">
        <v>44</v>
      </c>
      <c r="L350" s="159">
        <v>28.5</v>
      </c>
      <c r="M350" s="159" t="s">
        <v>705</v>
      </c>
      <c r="N350" s="159" t="s">
        <v>706</v>
      </c>
      <c r="O350" s="164"/>
      <c r="P350" s="159" t="s">
        <v>50</v>
      </c>
      <c r="Q350" s="159" t="s">
        <v>50</v>
      </c>
      <c r="R350" s="164"/>
      <c r="S350" s="159" t="s">
        <v>50</v>
      </c>
      <c r="T350" s="281" t="s">
        <v>1075</v>
      </c>
      <c r="U350" s="281" t="s">
        <v>1077</v>
      </c>
      <c r="V350" s="164"/>
    </row>
    <row r="351">
      <c r="A351" s="164"/>
      <c r="B351" s="170" t="s">
        <v>805</v>
      </c>
      <c r="C351" s="163" t="s">
        <v>1081</v>
      </c>
      <c r="D351" s="174" t="s">
        <v>1082</v>
      </c>
      <c r="E351" s="159" t="s">
        <v>31</v>
      </c>
      <c r="F351" s="159" t="s">
        <v>809</v>
      </c>
      <c r="G351" s="161" t="s">
        <v>701</v>
      </c>
      <c r="H351" s="159" t="s">
        <v>703</v>
      </c>
      <c r="I351" s="159">
        <v>4.0</v>
      </c>
      <c r="J351" s="159" t="s">
        <v>704</v>
      </c>
      <c r="K351" s="159" t="s">
        <v>44</v>
      </c>
      <c r="L351" s="159">
        <v>28.5</v>
      </c>
      <c r="M351" s="159" t="s">
        <v>705</v>
      </c>
      <c r="N351" s="159" t="s">
        <v>706</v>
      </c>
      <c r="O351" s="164"/>
      <c r="P351" s="159" t="s">
        <v>50</v>
      </c>
      <c r="Q351" s="159" t="s">
        <v>50</v>
      </c>
      <c r="R351" s="164"/>
      <c r="S351" s="159" t="s">
        <v>50</v>
      </c>
      <c r="T351" s="281" t="s">
        <v>1083</v>
      </c>
      <c r="U351" s="281" t="s">
        <v>1085</v>
      </c>
      <c r="V351" s="164"/>
    </row>
    <row r="352">
      <c r="A352" s="164"/>
      <c r="B352" s="170" t="s">
        <v>805</v>
      </c>
      <c r="C352" s="163" t="s">
        <v>1088</v>
      </c>
      <c r="D352" s="166" t="s">
        <v>1089</v>
      </c>
      <c r="E352" s="159" t="s">
        <v>31</v>
      </c>
      <c r="F352" s="159" t="s">
        <v>809</v>
      </c>
      <c r="G352" s="161" t="s">
        <v>701</v>
      </c>
      <c r="H352" s="159" t="s">
        <v>703</v>
      </c>
      <c r="I352" s="159">
        <v>4.0</v>
      </c>
      <c r="J352" s="159" t="s">
        <v>704</v>
      </c>
      <c r="K352" s="159" t="s">
        <v>44</v>
      </c>
      <c r="L352" s="159">
        <v>28.5</v>
      </c>
      <c r="M352" s="159" t="s">
        <v>705</v>
      </c>
      <c r="N352" s="159" t="s">
        <v>706</v>
      </c>
      <c r="O352" s="164"/>
      <c r="P352" s="159" t="s">
        <v>50</v>
      </c>
      <c r="Q352" s="159" t="s">
        <v>50</v>
      </c>
      <c r="R352" s="164"/>
      <c r="S352" s="159" t="s">
        <v>50</v>
      </c>
      <c r="T352" s="281" t="s">
        <v>1090</v>
      </c>
      <c r="U352" s="281" t="s">
        <v>1093</v>
      </c>
      <c r="V352" s="164"/>
    </row>
    <row r="353">
      <c r="A353" s="164"/>
      <c r="B353" s="170" t="s">
        <v>805</v>
      </c>
      <c r="C353" s="159" t="s">
        <v>1094</v>
      </c>
      <c r="D353" s="174" t="s">
        <v>1095</v>
      </c>
      <c r="E353" s="159" t="s">
        <v>31</v>
      </c>
      <c r="F353" s="159" t="s">
        <v>809</v>
      </c>
      <c r="G353" s="161" t="s">
        <v>701</v>
      </c>
      <c r="H353" s="159" t="s">
        <v>703</v>
      </c>
      <c r="I353" s="159">
        <v>4.0</v>
      </c>
      <c r="J353" s="159" t="s">
        <v>704</v>
      </c>
      <c r="K353" s="159" t="s">
        <v>44</v>
      </c>
      <c r="L353" s="159">
        <v>28.5</v>
      </c>
      <c r="M353" s="159" t="s">
        <v>705</v>
      </c>
      <c r="N353" s="159" t="s">
        <v>706</v>
      </c>
      <c r="O353" s="164"/>
      <c r="P353" s="159" t="s">
        <v>50</v>
      </c>
      <c r="Q353" s="159" t="s">
        <v>50</v>
      </c>
      <c r="R353" s="164"/>
      <c r="S353" s="159" t="s">
        <v>50</v>
      </c>
      <c r="T353" s="281" t="s">
        <v>1102</v>
      </c>
      <c r="U353" s="281" t="s">
        <v>1104</v>
      </c>
      <c r="V353" s="164"/>
    </row>
    <row r="354">
      <c r="A354" s="164"/>
      <c r="B354" s="170" t="s">
        <v>805</v>
      </c>
      <c r="C354" s="163" t="s">
        <v>1107</v>
      </c>
      <c r="D354" s="174" t="s">
        <v>1108</v>
      </c>
      <c r="E354" s="159" t="s">
        <v>31</v>
      </c>
      <c r="F354" s="159" t="s">
        <v>809</v>
      </c>
      <c r="G354" s="161" t="s">
        <v>701</v>
      </c>
      <c r="H354" s="159" t="s">
        <v>703</v>
      </c>
      <c r="I354" s="159">
        <v>4.0</v>
      </c>
      <c r="J354" s="159" t="s">
        <v>704</v>
      </c>
      <c r="K354" s="159" t="s">
        <v>44</v>
      </c>
      <c r="L354" s="159">
        <v>28.5</v>
      </c>
      <c r="M354" s="159" t="s">
        <v>705</v>
      </c>
      <c r="N354" s="159" t="s">
        <v>706</v>
      </c>
      <c r="O354" s="164"/>
      <c r="P354" s="159" t="s">
        <v>50</v>
      </c>
      <c r="Q354" s="159" t="s">
        <v>50</v>
      </c>
      <c r="R354" s="164"/>
      <c r="S354" s="159" t="s">
        <v>50</v>
      </c>
      <c r="T354" s="281" t="s">
        <v>1111</v>
      </c>
      <c r="U354" s="281" t="s">
        <v>1114</v>
      </c>
      <c r="V354" s="164"/>
    </row>
    <row r="355">
      <c r="A355" s="164"/>
      <c r="B355" s="170" t="s">
        <v>805</v>
      </c>
      <c r="C355" s="163" t="s">
        <v>1115</v>
      </c>
      <c r="D355" s="174" t="s">
        <v>1116</v>
      </c>
      <c r="E355" s="159" t="s">
        <v>31</v>
      </c>
      <c r="F355" s="159" t="s">
        <v>809</v>
      </c>
      <c r="G355" s="161" t="s">
        <v>701</v>
      </c>
      <c r="H355" s="159" t="s">
        <v>703</v>
      </c>
      <c r="I355" s="159">
        <v>4.0</v>
      </c>
      <c r="J355" s="159" t="s">
        <v>704</v>
      </c>
      <c r="K355" s="159" t="s">
        <v>44</v>
      </c>
      <c r="L355" s="159">
        <v>28.5</v>
      </c>
      <c r="M355" s="159" t="s">
        <v>705</v>
      </c>
      <c r="N355" s="159" t="s">
        <v>706</v>
      </c>
      <c r="O355" s="164"/>
      <c r="P355" s="159" t="s">
        <v>50</v>
      </c>
      <c r="Q355" s="159" t="s">
        <v>50</v>
      </c>
      <c r="R355" s="164"/>
      <c r="S355" s="159" t="s">
        <v>50</v>
      </c>
      <c r="T355" s="281" t="s">
        <v>1117</v>
      </c>
      <c r="U355" s="281" t="s">
        <v>1118</v>
      </c>
      <c r="V355" s="164"/>
    </row>
    <row r="356">
      <c r="A356" s="164"/>
      <c r="B356" s="170" t="s">
        <v>805</v>
      </c>
      <c r="C356" s="159" t="s">
        <v>1119</v>
      </c>
      <c r="D356" s="174" t="s">
        <v>1120</v>
      </c>
      <c r="E356" s="159" t="s">
        <v>31</v>
      </c>
      <c r="F356" s="159" t="s">
        <v>809</v>
      </c>
      <c r="G356" s="161" t="s">
        <v>701</v>
      </c>
      <c r="H356" s="159" t="s">
        <v>703</v>
      </c>
      <c r="I356" s="159">
        <v>4.0</v>
      </c>
      <c r="J356" s="159" t="s">
        <v>704</v>
      </c>
      <c r="K356" s="159" t="s">
        <v>44</v>
      </c>
      <c r="L356" s="159">
        <v>28.5</v>
      </c>
      <c r="M356" s="159" t="s">
        <v>705</v>
      </c>
      <c r="N356" s="159" t="s">
        <v>706</v>
      </c>
      <c r="O356" s="164"/>
      <c r="P356" s="159" t="s">
        <v>50</v>
      </c>
      <c r="Q356" s="159" t="s">
        <v>50</v>
      </c>
      <c r="R356" s="164"/>
      <c r="S356" s="159" t="s">
        <v>50</v>
      </c>
      <c r="T356" s="281" t="s">
        <v>1124</v>
      </c>
      <c r="U356" s="281" t="s">
        <v>1126</v>
      </c>
      <c r="V356" s="164"/>
    </row>
    <row r="357">
      <c r="A357" s="164"/>
      <c r="B357" s="170" t="s">
        <v>805</v>
      </c>
      <c r="C357" s="163" t="s">
        <v>1128</v>
      </c>
      <c r="D357" s="174" t="s">
        <v>1129</v>
      </c>
      <c r="E357" s="159" t="s">
        <v>31</v>
      </c>
      <c r="F357" s="159" t="s">
        <v>809</v>
      </c>
      <c r="G357" s="161" t="s">
        <v>701</v>
      </c>
      <c r="H357" s="159" t="s">
        <v>703</v>
      </c>
      <c r="I357" s="159">
        <v>4.0</v>
      </c>
      <c r="J357" s="159" t="s">
        <v>704</v>
      </c>
      <c r="K357" s="159" t="s">
        <v>44</v>
      </c>
      <c r="L357" s="159">
        <v>28.5</v>
      </c>
      <c r="M357" s="159" t="s">
        <v>705</v>
      </c>
      <c r="N357" s="159" t="s">
        <v>706</v>
      </c>
      <c r="O357" s="164"/>
      <c r="P357" s="159" t="s">
        <v>50</v>
      </c>
      <c r="Q357" s="159" t="s">
        <v>50</v>
      </c>
      <c r="R357" s="164"/>
      <c r="S357" s="159" t="s">
        <v>50</v>
      </c>
      <c r="T357" s="281" t="s">
        <v>1132</v>
      </c>
      <c r="U357" s="281" t="s">
        <v>1135</v>
      </c>
      <c r="V357" s="164"/>
    </row>
    <row r="358">
      <c r="A358" s="164"/>
      <c r="B358" s="170" t="s">
        <v>805</v>
      </c>
      <c r="C358" s="159" t="s">
        <v>1136</v>
      </c>
      <c r="D358" s="174" t="s">
        <v>1137</v>
      </c>
      <c r="E358" s="159" t="s">
        <v>31</v>
      </c>
      <c r="F358" s="159" t="s">
        <v>809</v>
      </c>
      <c r="G358" s="161" t="s">
        <v>701</v>
      </c>
      <c r="H358" s="159" t="s">
        <v>703</v>
      </c>
      <c r="I358" s="159">
        <v>4.0</v>
      </c>
      <c r="J358" s="159" t="s">
        <v>704</v>
      </c>
      <c r="K358" s="159" t="s">
        <v>44</v>
      </c>
      <c r="L358" s="159">
        <v>28.5</v>
      </c>
      <c r="M358" s="159" t="s">
        <v>705</v>
      </c>
      <c r="N358" s="159" t="s">
        <v>706</v>
      </c>
      <c r="O358" s="164"/>
      <c r="P358" s="159" t="s">
        <v>50</v>
      </c>
      <c r="Q358" s="159" t="s">
        <v>50</v>
      </c>
      <c r="R358" s="164"/>
      <c r="S358" s="159" t="s">
        <v>50</v>
      </c>
      <c r="T358" s="281" t="s">
        <v>1142</v>
      </c>
      <c r="U358" s="281" t="s">
        <v>1145</v>
      </c>
      <c r="V358" s="164"/>
    </row>
    <row r="359">
      <c r="A359" s="164"/>
      <c r="B359" s="170" t="s">
        <v>805</v>
      </c>
      <c r="C359" s="163" t="s">
        <v>1146</v>
      </c>
      <c r="D359" s="174" t="s">
        <v>1147</v>
      </c>
      <c r="E359" s="159" t="s">
        <v>31</v>
      </c>
      <c r="F359" s="159" t="s">
        <v>809</v>
      </c>
      <c r="G359" s="161" t="s">
        <v>701</v>
      </c>
      <c r="H359" s="159" t="s">
        <v>703</v>
      </c>
      <c r="I359" s="159">
        <v>4.0</v>
      </c>
      <c r="J359" s="159" t="s">
        <v>704</v>
      </c>
      <c r="K359" s="159" t="s">
        <v>44</v>
      </c>
      <c r="L359" s="159">
        <v>28.5</v>
      </c>
      <c r="M359" s="159" t="s">
        <v>705</v>
      </c>
      <c r="N359" s="159" t="s">
        <v>706</v>
      </c>
      <c r="O359" s="164"/>
      <c r="P359" s="159" t="s">
        <v>50</v>
      </c>
      <c r="Q359" s="159" t="s">
        <v>50</v>
      </c>
      <c r="R359" s="164"/>
      <c r="S359" s="159" t="s">
        <v>50</v>
      </c>
      <c r="T359" s="281" t="s">
        <v>1153</v>
      </c>
      <c r="U359" s="281" t="s">
        <v>1154</v>
      </c>
      <c r="V359" s="164"/>
    </row>
    <row r="360">
      <c r="A360" s="164"/>
      <c r="B360" s="170" t="s">
        <v>805</v>
      </c>
      <c r="C360" s="163" t="s">
        <v>1155</v>
      </c>
      <c r="D360" s="174" t="s">
        <v>1157</v>
      </c>
      <c r="E360" s="159" t="s">
        <v>31</v>
      </c>
      <c r="F360" s="159" t="s">
        <v>809</v>
      </c>
      <c r="G360" s="161" t="s">
        <v>701</v>
      </c>
      <c r="H360" s="159" t="s">
        <v>703</v>
      </c>
      <c r="I360" s="159">
        <v>4.0</v>
      </c>
      <c r="J360" s="159" t="s">
        <v>704</v>
      </c>
      <c r="K360" s="159" t="s">
        <v>44</v>
      </c>
      <c r="L360" s="159">
        <v>28.5</v>
      </c>
      <c r="M360" s="159" t="s">
        <v>705</v>
      </c>
      <c r="N360" s="159" t="s">
        <v>706</v>
      </c>
      <c r="O360" s="164"/>
      <c r="P360" s="159" t="s">
        <v>50</v>
      </c>
      <c r="Q360" s="159" t="s">
        <v>50</v>
      </c>
      <c r="R360" s="164"/>
      <c r="S360" s="159" t="s">
        <v>50</v>
      </c>
      <c r="T360" s="281" t="s">
        <v>1161</v>
      </c>
      <c r="U360" s="281" t="s">
        <v>1162</v>
      </c>
      <c r="V360" s="164"/>
    </row>
    <row r="361">
      <c r="A361" s="200" t="s">
        <v>117</v>
      </c>
      <c r="B361" s="200" t="s">
        <v>1163</v>
      </c>
      <c r="C361" s="200" t="s">
        <v>1164</v>
      </c>
      <c r="D361" s="201" t="s">
        <v>1165</v>
      </c>
      <c r="E361" s="200" t="s">
        <v>31</v>
      </c>
      <c r="F361" s="202" t="s">
        <v>1169</v>
      </c>
      <c r="G361" s="202" t="s">
        <v>1172</v>
      </c>
      <c r="H361" s="203" t="s">
        <v>1174</v>
      </c>
      <c r="I361" s="204">
        <v>43198.0</v>
      </c>
      <c r="J361" s="205"/>
      <c r="K361" s="200" t="s">
        <v>44</v>
      </c>
      <c r="L361" s="200">
        <v>28.5</v>
      </c>
      <c r="M361" s="200" t="s">
        <v>1181</v>
      </c>
      <c r="N361" s="205"/>
      <c r="O361" s="205"/>
      <c r="P361" s="200" t="s">
        <v>50</v>
      </c>
      <c r="Q361" s="200" t="s">
        <v>54</v>
      </c>
      <c r="R361" s="205"/>
      <c r="S361" s="200" t="s">
        <v>50</v>
      </c>
      <c r="T361" s="291" t="s">
        <v>1185</v>
      </c>
      <c r="U361" s="291" t="s">
        <v>1186</v>
      </c>
      <c r="V361" s="200" t="s">
        <v>1912</v>
      </c>
    </row>
    <row r="362">
      <c r="A362" s="24" t="s">
        <v>117</v>
      </c>
      <c r="B362" s="24" t="s">
        <v>1472</v>
      </c>
      <c r="C362" s="24" t="s">
        <v>1473</v>
      </c>
      <c r="D362" s="8" t="s">
        <v>1474</v>
      </c>
      <c r="E362" s="24" t="s">
        <v>31</v>
      </c>
      <c r="F362" s="234" t="s">
        <v>1475</v>
      </c>
      <c r="G362" s="234" t="s">
        <v>1477</v>
      </c>
      <c r="H362" s="24" t="s">
        <v>1479</v>
      </c>
      <c r="I362" s="24">
        <v>0.145833333</v>
      </c>
      <c r="J362" s="107"/>
      <c r="K362" s="107"/>
      <c r="L362" s="24">
        <v>28.0</v>
      </c>
      <c r="M362" s="24" t="s">
        <v>1481</v>
      </c>
      <c r="N362" s="24" t="s">
        <v>1482</v>
      </c>
      <c r="O362" s="107"/>
      <c r="P362" s="24" t="s">
        <v>50</v>
      </c>
      <c r="Q362" s="24" t="s">
        <v>54</v>
      </c>
      <c r="R362" s="107"/>
      <c r="S362" s="24" t="s">
        <v>54</v>
      </c>
      <c r="T362" s="292" t="s">
        <v>1484</v>
      </c>
      <c r="U362" s="293"/>
      <c r="V362" s="24" t="s">
        <v>1913</v>
      </c>
    </row>
    <row r="363">
      <c r="A363" s="107"/>
      <c r="B363" s="24" t="s">
        <v>1472</v>
      </c>
      <c r="C363" s="24" t="s">
        <v>1486</v>
      </c>
      <c r="D363" s="8" t="s">
        <v>1487</v>
      </c>
      <c r="E363" s="24" t="s">
        <v>31</v>
      </c>
      <c r="F363" s="234" t="s">
        <v>1475</v>
      </c>
      <c r="G363" s="234" t="s">
        <v>1477</v>
      </c>
      <c r="H363" s="24" t="s">
        <v>1479</v>
      </c>
      <c r="I363" s="24">
        <v>0.2208333333</v>
      </c>
      <c r="J363" s="107"/>
      <c r="K363" s="107"/>
      <c r="L363" s="24">
        <v>28.0</v>
      </c>
      <c r="M363" s="24" t="s">
        <v>1481</v>
      </c>
      <c r="N363" s="24" t="s">
        <v>1482</v>
      </c>
      <c r="O363" s="107"/>
      <c r="P363" s="24" t="s">
        <v>50</v>
      </c>
      <c r="Q363" s="24" t="s">
        <v>54</v>
      </c>
      <c r="R363" s="107"/>
      <c r="S363" s="24" t="s">
        <v>54</v>
      </c>
      <c r="T363" s="292" t="s">
        <v>1488</v>
      </c>
      <c r="U363" s="293"/>
      <c r="V363" s="107"/>
    </row>
    <row r="364">
      <c r="A364" s="235" t="s">
        <v>24</v>
      </c>
      <c r="B364" s="235" t="s">
        <v>1490</v>
      </c>
      <c r="C364" s="235" t="s">
        <v>1492</v>
      </c>
      <c r="D364" s="236" t="s">
        <v>1493</v>
      </c>
      <c r="E364" s="235" t="s">
        <v>31</v>
      </c>
      <c r="F364" s="237" t="s">
        <v>1495</v>
      </c>
      <c r="G364" s="237" t="s">
        <v>1498</v>
      </c>
      <c r="H364" s="235" t="s">
        <v>1499</v>
      </c>
      <c r="I364" s="235">
        <v>5.0</v>
      </c>
      <c r="J364" s="238"/>
      <c r="K364" s="238"/>
      <c r="L364" s="238"/>
      <c r="M364" s="235" t="s">
        <v>1500</v>
      </c>
      <c r="N364" s="238"/>
      <c r="O364" s="238"/>
      <c r="P364" s="235" t="s">
        <v>50</v>
      </c>
      <c r="Q364" s="235" t="s">
        <v>54</v>
      </c>
      <c r="R364" s="238"/>
      <c r="S364" s="235" t="s">
        <v>50</v>
      </c>
      <c r="T364" s="294" t="s">
        <v>1501</v>
      </c>
      <c r="U364" s="294" t="s">
        <v>1502</v>
      </c>
      <c r="V364" s="295" t="s">
        <v>1914</v>
      </c>
    </row>
    <row r="365">
      <c r="A365" s="238"/>
      <c r="B365" s="235" t="s">
        <v>1490</v>
      </c>
      <c r="C365" s="235" t="s">
        <v>1504</v>
      </c>
      <c r="D365" s="236" t="s">
        <v>1505</v>
      </c>
      <c r="E365" s="235" t="s">
        <v>31</v>
      </c>
      <c r="F365" s="237" t="s">
        <v>1495</v>
      </c>
      <c r="G365" s="237" t="s">
        <v>1498</v>
      </c>
      <c r="H365" s="235" t="s">
        <v>1499</v>
      </c>
      <c r="I365" s="235">
        <v>5.0</v>
      </c>
      <c r="J365" s="238"/>
      <c r="K365" s="238"/>
      <c r="L365" s="238"/>
      <c r="M365" s="235" t="s">
        <v>1500</v>
      </c>
      <c r="N365" s="238"/>
      <c r="O365" s="238"/>
      <c r="P365" s="235" t="s">
        <v>50</v>
      </c>
      <c r="Q365" s="235" t="s">
        <v>54</v>
      </c>
      <c r="R365" s="238"/>
      <c r="S365" s="235" t="s">
        <v>50</v>
      </c>
      <c r="T365" s="294" t="s">
        <v>1508</v>
      </c>
      <c r="U365" s="294" t="s">
        <v>1509</v>
      </c>
      <c r="V365" s="238"/>
    </row>
    <row r="366">
      <c r="A366" s="238"/>
      <c r="B366" s="235" t="s">
        <v>1490</v>
      </c>
      <c r="C366" s="235" t="s">
        <v>1512</v>
      </c>
      <c r="D366" s="236" t="s">
        <v>1513</v>
      </c>
      <c r="E366" s="235" t="s">
        <v>31</v>
      </c>
      <c r="F366" s="237" t="s">
        <v>1495</v>
      </c>
      <c r="G366" s="235" t="s">
        <v>1498</v>
      </c>
      <c r="H366" s="235" t="s">
        <v>1499</v>
      </c>
      <c r="I366" s="235">
        <v>2.0</v>
      </c>
      <c r="J366" s="238"/>
      <c r="K366" s="238"/>
      <c r="L366" s="238"/>
      <c r="M366" s="235" t="s">
        <v>1500</v>
      </c>
      <c r="N366" s="238"/>
      <c r="O366" s="238"/>
      <c r="P366" s="235" t="s">
        <v>50</v>
      </c>
      <c r="Q366" s="235" t="s">
        <v>54</v>
      </c>
      <c r="R366" s="238"/>
      <c r="S366" s="235" t="s">
        <v>50</v>
      </c>
      <c r="T366" s="294" t="s">
        <v>1514</v>
      </c>
      <c r="U366" s="294" t="s">
        <v>1515</v>
      </c>
      <c r="V366" s="238"/>
    </row>
    <row r="367">
      <c r="A367" s="238"/>
      <c r="B367" s="235" t="s">
        <v>1490</v>
      </c>
      <c r="C367" s="235" t="s">
        <v>1516</v>
      </c>
      <c r="D367" s="236" t="s">
        <v>1517</v>
      </c>
      <c r="E367" s="235" t="s">
        <v>31</v>
      </c>
      <c r="F367" s="235" t="s">
        <v>1495</v>
      </c>
      <c r="G367" s="235" t="s">
        <v>1498</v>
      </c>
      <c r="H367" s="235" t="s">
        <v>1499</v>
      </c>
      <c r="I367" s="235">
        <v>2.0</v>
      </c>
      <c r="J367" s="238"/>
      <c r="K367" s="238"/>
      <c r="L367" s="238"/>
      <c r="M367" s="235" t="s">
        <v>1500</v>
      </c>
      <c r="N367" s="238"/>
      <c r="O367" s="238"/>
      <c r="P367" s="235" t="s">
        <v>50</v>
      </c>
      <c r="Q367" s="235" t="s">
        <v>54</v>
      </c>
      <c r="R367" s="238"/>
      <c r="S367" s="235" t="s">
        <v>50</v>
      </c>
      <c r="T367" s="294" t="s">
        <v>1519</v>
      </c>
      <c r="U367" s="294" t="s">
        <v>1520</v>
      </c>
      <c r="V367" s="238"/>
    </row>
    <row r="368">
      <c r="A368" s="238"/>
      <c r="B368" s="235" t="s">
        <v>1490</v>
      </c>
      <c r="C368" s="235" t="s">
        <v>1521</v>
      </c>
      <c r="D368" s="236" t="s">
        <v>1522</v>
      </c>
      <c r="E368" s="235" t="s">
        <v>31</v>
      </c>
      <c r="F368" s="235" t="s">
        <v>1495</v>
      </c>
      <c r="G368" s="235" t="s">
        <v>1498</v>
      </c>
      <c r="H368" s="235" t="s">
        <v>1499</v>
      </c>
      <c r="I368" s="238">
        <f t="shared" ref="I368:I369" si="8">28/24</f>
        <v>1.166666667</v>
      </c>
      <c r="J368" s="238"/>
      <c r="K368" s="238"/>
      <c r="L368" s="238"/>
      <c r="M368" s="235" t="s">
        <v>1500</v>
      </c>
      <c r="N368" s="238"/>
      <c r="O368" s="238"/>
      <c r="P368" s="235" t="s">
        <v>50</v>
      </c>
      <c r="Q368" s="235" t="s">
        <v>54</v>
      </c>
      <c r="R368" s="238"/>
      <c r="S368" s="235" t="s">
        <v>50</v>
      </c>
      <c r="T368" s="294" t="s">
        <v>1527</v>
      </c>
      <c r="U368" s="294" t="s">
        <v>1528</v>
      </c>
      <c r="V368" s="238"/>
    </row>
    <row r="369">
      <c r="A369" s="238"/>
      <c r="B369" s="235" t="s">
        <v>1490</v>
      </c>
      <c r="C369" s="235" t="s">
        <v>1529</v>
      </c>
      <c r="D369" s="236" t="s">
        <v>1530</v>
      </c>
      <c r="E369" s="235" t="s">
        <v>31</v>
      </c>
      <c r="F369" s="235" t="s">
        <v>1495</v>
      </c>
      <c r="G369" s="235" t="s">
        <v>1498</v>
      </c>
      <c r="H369" s="235" t="s">
        <v>1499</v>
      </c>
      <c r="I369" s="238">
        <f t="shared" si="8"/>
        <v>1.166666667</v>
      </c>
      <c r="J369" s="238"/>
      <c r="K369" s="238"/>
      <c r="L369" s="238"/>
      <c r="M369" s="235" t="s">
        <v>1500</v>
      </c>
      <c r="N369" s="238"/>
      <c r="O369" s="238"/>
      <c r="P369" s="235" t="s">
        <v>50</v>
      </c>
      <c r="Q369" s="235" t="s">
        <v>54</v>
      </c>
      <c r="R369" s="238"/>
      <c r="S369" s="235" t="s">
        <v>50</v>
      </c>
      <c r="T369" s="294" t="s">
        <v>1533</v>
      </c>
      <c r="U369" s="294" t="s">
        <v>1535</v>
      </c>
      <c r="V369" s="238"/>
    </row>
    <row r="370">
      <c r="A370" s="238"/>
      <c r="B370" s="235" t="s">
        <v>1490</v>
      </c>
      <c r="C370" s="235" t="s">
        <v>1536</v>
      </c>
      <c r="D370" s="236" t="s">
        <v>1537</v>
      </c>
      <c r="E370" s="235" t="s">
        <v>31</v>
      </c>
      <c r="F370" s="235" t="s">
        <v>1495</v>
      </c>
      <c r="G370" s="235" t="s">
        <v>1498</v>
      </c>
      <c r="H370" s="235" t="s">
        <v>1499</v>
      </c>
      <c r="I370" s="238"/>
      <c r="J370" s="238"/>
      <c r="K370" s="238"/>
      <c r="L370" s="238"/>
      <c r="M370" s="235" t="s">
        <v>1500</v>
      </c>
      <c r="N370" s="238"/>
      <c r="O370" s="238"/>
      <c r="P370" s="235" t="s">
        <v>50</v>
      </c>
      <c r="Q370" s="235" t="s">
        <v>54</v>
      </c>
      <c r="R370" s="238"/>
      <c r="S370" s="235" t="s">
        <v>50</v>
      </c>
      <c r="T370" s="294" t="s">
        <v>1540</v>
      </c>
      <c r="U370" s="294" t="s">
        <v>1541</v>
      </c>
      <c r="V370" s="238"/>
    </row>
    <row r="371">
      <c r="A371" s="238"/>
      <c r="B371" s="235" t="s">
        <v>1490</v>
      </c>
      <c r="C371" s="235" t="s">
        <v>1542</v>
      </c>
      <c r="D371" s="236" t="s">
        <v>1543</v>
      </c>
      <c r="E371" s="235" t="s">
        <v>31</v>
      </c>
      <c r="F371" s="235" t="s">
        <v>1495</v>
      </c>
      <c r="G371" s="235" t="s">
        <v>1498</v>
      </c>
      <c r="H371" s="235" t="s">
        <v>1499</v>
      </c>
      <c r="I371" s="238"/>
      <c r="J371" s="238"/>
      <c r="K371" s="238"/>
      <c r="L371" s="238"/>
      <c r="M371" s="235" t="s">
        <v>1500</v>
      </c>
      <c r="N371" s="238"/>
      <c r="O371" s="238"/>
      <c r="P371" s="235" t="s">
        <v>50</v>
      </c>
      <c r="Q371" s="235" t="s">
        <v>54</v>
      </c>
      <c r="R371" s="238"/>
      <c r="S371" s="235" t="s">
        <v>50</v>
      </c>
      <c r="T371" s="294" t="s">
        <v>1545</v>
      </c>
      <c r="U371" s="294" t="s">
        <v>1548</v>
      </c>
      <c r="V371" s="238"/>
    </row>
    <row r="372">
      <c r="A372" s="238"/>
      <c r="B372" s="235" t="s">
        <v>1490</v>
      </c>
      <c r="C372" s="235" t="s">
        <v>1549</v>
      </c>
      <c r="D372" s="236" t="s">
        <v>1551</v>
      </c>
      <c r="E372" s="235" t="s">
        <v>31</v>
      </c>
      <c r="F372" s="235" t="s">
        <v>1495</v>
      </c>
      <c r="G372" s="235" t="s">
        <v>1498</v>
      </c>
      <c r="H372" s="235" t="s">
        <v>1499</v>
      </c>
      <c r="I372" s="238"/>
      <c r="J372" s="238"/>
      <c r="K372" s="238"/>
      <c r="L372" s="238"/>
      <c r="M372" s="235" t="s">
        <v>1500</v>
      </c>
      <c r="N372" s="238"/>
      <c r="O372" s="238"/>
      <c r="P372" s="235" t="s">
        <v>50</v>
      </c>
      <c r="Q372" s="235" t="s">
        <v>54</v>
      </c>
      <c r="R372" s="238"/>
      <c r="S372" s="235" t="s">
        <v>50</v>
      </c>
      <c r="T372" s="294" t="s">
        <v>1553</v>
      </c>
      <c r="U372" s="294" t="s">
        <v>1554</v>
      </c>
      <c r="V372" s="238"/>
    </row>
    <row r="373">
      <c r="A373" s="238"/>
      <c r="B373" s="235" t="s">
        <v>1490</v>
      </c>
      <c r="C373" s="235" t="s">
        <v>1555</v>
      </c>
      <c r="D373" s="236" t="s">
        <v>1556</v>
      </c>
      <c r="E373" s="235" t="s">
        <v>31</v>
      </c>
      <c r="F373" s="235" t="s">
        <v>1495</v>
      </c>
      <c r="G373" s="235" t="s">
        <v>1498</v>
      </c>
      <c r="H373" s="235" t="s">
        <v>1499</v>
      </c>
      <c r="I373" s="238"/>
      <c r="J373" s="238"/>
      <c r="K373" s="238"/>
      <c r="L373" s="238"/>
      <c r="M373" s="235" t="s">
        <v>1500</v>
      </c>
      <c r="N373" s="238"/>
      <c r="O373" s="238"/>
      <c r="P373" s="235" t="s">
        <v>50</v>
      </c>
      <c r="Q373" s="235" t="s">
        <v>54</v>
      </c>
      <c r="R373" s="238"/>
      <c r="S373" s="235" t="s">
        <v>50</v>
      </c>
      <c r="T373" s="294" t="s">
        <v>1558</v>
      </c>
      <c r="U373" s="294" t="s">
        <v>1560</v>
      </c>
      <c r="V373" s="238"/>
    </row>
    <row r="374">
      <c r="A374" s="238"/>
      <c r="B374" s="235" t="s">
        <v>1490</v>
      </c>
      <c r="C374" s="235" t="s">
        <v>1562</v>
      </c>
      <c r="D374" s="236" t="s">
        <v>1563</v>
      </c>
      <c r="E374" s="235" t="s">
        <v>31</v>
      </c>
      <c r="F374" s="235" t="s">
        <v>1495</v>
      </c>
      <c r="G374" s="235" t="s">
        <v>1498</v>
      </c>
      <c r="H374" s="235" t="s">
        <v>1499</v>
      </c>
      <c r="I374" s="238"/>
      <c r="J374" s="238"/>
      <c r="K374" s="238"/>
      <c r="L374" s="238"/>
      <c r="M374" s="235" t="s">
        <v>1500</v>
      </c>
      <c r="N374" s="238"/>
      <c r="O374" s="238"/>
      <c r="P374" s="235" t="s">
        <v>50</v>
      </c>
      <c r="Q374" s="235" t="s">
        <v>54</v>
      </c>
      <c r="R374" s="238"/>
      <c r="S374" s="235" t="s">
        <v>50</v>
      </c>
      <c r="T374" s="294" t="s">
        <v>1566</v>
      </c>
      <c r="U374" s="294" t="s">
        <v>1567</v>
      </c>
      <c r="V374" s="238"/>
    </row>
    <row r="375">
      <c r="A375" s="238"/>
      <c r="B375" s="235" t="s">
        <v>1490</v>
      </c>
      <c r="C375" s="235" t="s">
        <v>1568</v>
      </c>
      <c r="D375" s="236" t="s">
        <v>1569</v>
      </c>
      <c r="E375" s="235" t="s">
        <v>31</v>
      </c>
      <c r="F375" s="235" t="s">
        <v>1495</v>
      </c>
      <c r="G375" s="235" t="s">
        <v>1498</v>
      </c>
      <c r="H375" s="235" t="s">
        <v>1499</v>
      </c>
      <c r="I375" s="238"/>
      <c r="J375" s="238"/>
      <c r="K375" s="238"/>
      <c r="L375" s="238"/>
      <c r="M375" s="235" t="s">
        <v>1500</v>
      </c>
      <c r="N375" s="238"/>
      <c r="O375" s="238"/>
      <c r="P375" s="235" t="s">
        <v>50</v>
      </c>
      <c r="Q375" s="235" t="s">
        <v>54</v>
      </c>
      <c r="R375" s="238"/>
      <c r="S375" s="235" t="s">
        <v>50</v>
      </c>
      <c r="T375" s="294" t="s">
        <v>1571</v>
      </c>
      <c r="U375" s="294" t="s">
        <v>1573</v>
      </c>
      <c r="V375" s="238"/>
    </row>
    <row r="376">
      <c r="A376" s="238"/>
      <c r="B376" s="235" t="s">
        <v>1490</v>
      </c>
      <c r="C376" s="235" t="s">
        <v>1576</v>
      </c>
      <c r="D376" s="236" t="s">
        <v>1578</v>
      </c>
      <c r="E376" s="235" t="s">
        <v>31</v>
      </c>
      <c r="F376" s="235" t="s">
        <v>1495</v>
      </c>
      <c r="G376" s="235" t="s">
        <v>1498</v>
      </c>
      <c r="H376" s="235" t="s">
        <v>1499</v>
      </c>
      <c r="I376" s="238"/>
      <c r="J376" s="238"/>
      <c r="K376" s="238"/>
      <c r="L376" s="238"/>
      <c r="M376" s="235" t="s">
        <v>1500</v>
      </c>
      <c r="N376" s="238"/>
      <c r="O376" s="238"/>
      <c r="P376" s="235" t="s">
        <v>50</v>
      </c>
      <c r="Q376" s="235" t="s">
        <v>54</v>
      </c>
      <c r="R376" s="238"/>
      <c r="S376" s="235" t="s">
        <v>50</v>
      </c>
      <c r="T376" s="294" t="s">
        <v>1579</v>
      </c>
      <c r="U376" s="294" t="s">
        <v>1580</v>
      </c>
      <c r="V376" s="238"/>
    </row>
    <row r="377">
      <c r="A377" s="238"/>
      <c r="B377" s="235" t="s">
        <v>1490</v>
      </c>
      <c r="C377" s="235" t="s">
        <v>1582</v>
      </c>
      <c r="D377" s="236" t="s">
        <v>1583</v>
      </c>
      <c r="E377" s="235" t="s">
        <v>31</v>
      </c>
      <c r="F377" s="235" t="s">
        <v>1495</v>
      </c>
      <c r="G377" s="235" t="s">
        <v>1498</v>
      </c>
      <c r="H377" s="235" t="s">
        <v>1499</v>
      </c>
      <c r="I377" s="238"/>
      <c r="J377" s="238"/>
      <c r="K377" s="238"/>
      <c r="L377" s="238"/>
      <c r="M377" s="235" t="s">
        <v>1500</v>
      </c>
      <c r="N377" s="238"/>
      <c r="O377" s="238"/>
      <c r="P377" s="235" t="s">
        <v>50</v>
      </c>
      <c r="Q377" s="235" t="s">
        <v>54</v>
      </c>
      <c r="R377" s="238"/>
      <c r="S377" s="235" t="s">
        <v>50</v>
      </c>
      <c r="T377" s="294" t="s">
        <v>1584</v>
      </c>
      <c r="U377" s="294" t="s">
        <v>1586</v>
      </c>
      <c r="V377" s="238"/>
    </row>
    <row r="378">
      <c r="A378" s="238"/>
      <c r="B378" s="235" t="s">
        <v>1490</v>
      </c>
      <c r="C378" s="235" t="s">
        <v>1587</v>
      </c>
      <c r="D378" s="236" t="s">
        <v>1588</v>
      </c>
      <c r="E378" s="235" t="s">
        <v>31</v>
      </c>
      <c r="F378" s="235" t="s">
        <v>1495</v>
      </c>
      <c r="G378" s="235" t="s">
        <v>1498</v>
      </c>
      <c r="H378" s="235" t="s">
        <v>1499</v>
      </c>
      <c r="I378" s="238"/>
      <c r="J378" s="238"/>
      <c r="K378" s="238"/>
      <c r="L378" s="238"/>
      <c r="M378" s="235" t="s">
        <v>1500</v>
      </c>
      <c r="N378" s="238"/>
      <c r="O378" s="238"/>
      <c r="P378" s="235" t="s">
        <v>50</v>
      </c>
      <c r="Q378" s="235" t="s">
        <v>54</v>
      </c>
      <c r="R378" s="238"/>
      <c r="S378" s="235" t="s">
        <v>50</v>
      </c>
      <c r="T378" s="294" t="s">
        <v>1592</v>
      </c>
      <c r="U378" s="294" t="s">
        <v>1593</v>
      </c>
      <c r="V378" s="238"/>
    </row>
    <row r="379">
      <c r="A379" s="238"/>
      <c r="B379" s="235" t="s">
        <v>1490</v>
      </c>
      <c r="C379" s="235" t="s">
        <v>1594</v>
      </c>
      <c r="D379" s="236" t="s">
        <v>1595</v>
      </c>
      <c r="E379" s="235" t="s">
        <v>31</v>
      </c>
      <c r="F379" s="235" t="s">
        <v>1495</v>
      </c>
      <c r="G379" s="235" t="s">
        <v>1498</v>
      </c>
      <c r="H379" s="235" t="s">
        <v>1499</v>
      </c>
      <c r="I379" s="238"/>
      <c r="J379" s="238"/>
      <c r="K379" s="238"/>
      <c r="L379" s="238"/>
      <c r="M379" s="235" t="s">
        <v>1500</v>
      </c>
      <c r="N379" s="238"/>
      <c r="O379" s="238"/>
      <c r="P379" s="235" t="s">
        <v>50</v>
      </c>
      <c r="Q379" s="235" t="s">
        <v>54</v>
      </c>
      <c r="R379" s="238"/>
      <c r="S379" s="235" t="s">
        <v>50</v>
      </c>
      <c r="T379" s="294" t="s">
        <v>1596</v>
      </c>
      <c r="U379" s="294" t="s">
        <v>1598</v>
      </c>
      <c r="V379" s="238"/>
    </row>
    <row r="380">
      <c r="A380" s="238"/>
      <c r="B380" s="235" t="s">
        <v>1490</v>
      </c>
      <c r="C380" s="235" t="s">
        <v>1600</v>
      </c>
      <c r="D380" s="236" t="s">
        <v>1601</v>
      </c>
      <c r="E380" s="235" t="s">
        <v>31</v>
      </c>
      <c r="F380" s="235" t="s">
        <v>1495</v>
      </c>
      <c r="G380" s="235" t="s">
        <v>1498</v>
      </c>
      <c r="H380" s="235" t="s">
        <v>1499</v>
      </c>
      <c r="I380" s="238"/>
      <c r="J380" s="238"/>
      <c r="K380" s="238"/>
      <c r="L380" s="238"/>
      <c r="M380" s="235" t="s">
        <v>1500</v>
      </c>
      <c r="N380" s="238"/>
      <c r="O380" s="238"/>
      <c r="P380" s="235" t="s">
        <v>50</v>
      </c>
      <c r="Q380" s="235" t="s">
        <v>54</v>
      </c>
      <c r="R380" s="238"/>
      <c r="S380" s="235" t="s">
        <v>50</v>
      </c>
      <c r="T380" s="294" t="s">
        <v>1605</v>
      </c>
      <c r="U380" s="294" t="s">
        <v>1606</v>
      </c>
      <c r="V380" s="238"/>
    </row>
    <row r="381">
      <c r="A381" s="238"/>
      <c r="B381" s="235" t="s">
        <v>1607</v>
      </c>
      <c r="C381" s="235" t="s">
        <v>1608</v>
      </c>
      <c r="D381" s="236" t="s">
        <v>1609</v>
      </c>
      <c r="E381" s="235" t="s">
        <v>31</v>
      </c>
      <c r="F381" s="235" t="s">
        <v>1495</v>
      </c>
      <c r="G381" s="237" t="s">
        <v>1610</v>
      </c>
      <c r="H381" s="235" t="s">
        <v>1611</v>
      </c>
      <c r="I381" s="235">
        <v>5.0</v>
      </c>
      <c r="J381" s="238"/>
      <c r="K381" s="238"/>
      <c r="L381" s="238"/>
      <c r="M381" s="238"/>
      <c r="N381" s="238"/>
      <c r="O381" s="235" t="s">
        <v>1613</v>
      </c>
      <c r="P381" s="235" t="s">
        <v>50</v>
      </c>
      <c r="Q381" s="235" t="s">
        <v>54</v>
      </c>
      <c r="R381" s="238"/>
      <c r="S381" s="235" t="s">
        <v>54</v>
      </c>
      <c r="T381" s="294" t="s">
        <v>1614</v>
      </c>
      <c r="U381" s="296"/>
      <c r="V381" s="235" t="s">
        <v>1915</v>
      </c>
    </row>
    <row r="382">
      <c r="A382" s="238"/>
      <c r="B382" s="235" t="s">
        <v>1607</v>
      </c>
      <c r="C382" s="235" t="s">
        <v>1617</v>
      </c>
      <c r="D382" s="236" t="s">
        <v>1618</v>
      </c>
      <c r="E382" s="235" t="s">
        <v>31</v>
      </c>
      <c r="F382" s="235" t="s">
        <v>1495</v>
      </c>
      <c r="G382" s="237" t="s">
        <v>1610</v>
      </c>
      <c r="H382" s="235" t="s">
        <v>1611</v>
      </c>
      <c r="I382" s="238">
        <f>28/24</f>
        <v>1.166666667</v>
      </c>
      <c r="J382" s="238"/>
      <c r="K382" s="238"/>
      <c r="L382" s="238"/>
      <c r="M382" s="238"/>
      <c r="N382" s="238"/>
      <c r="O382" s="238"/>
      <c r="P382" s="235" t="s">
        <v>50</v>
      </c>
      <c r="Q382" s="235" t="s">
        <v>54</v>
      </c>
      <c r="R382" s="238"/>
      <c r="S382" s="235" t="s">
        <v>54</v>
      </c>
      <c r="T382" s="294" t="s">
        <v>1624</v>
      </c>
      <c r="U382" s="296"/>
      <c r="V382" s="238"/>
    </row>
    <row r="383">
      <c r="A383" s="238"/>
      <c r="B383" s="235" t="s">
        <v>1607</v>
      </c>
      <c r="C383" s="235" t="s">
        <v>1625</v>
      </c>
      <c r="D383" s="236" t="s">
        <v>1626</v>
      </c>
      <c r="E383" s="235" t="s">
        <v>31</v>
      </c>
      <c r="F383" s="235" t="s">
        <v>1495</v>
      </c>
      <c r="G383" s="237" t="s">
        <v>1610</v>
      </c>
      <c r="H383" s="235" t="s">
        <v>1611</v>
      </c>
      <c r="I383" s="238"/>
      <c r="J383" s="238"/>
      <c r="K383" s="238"/>
      <c r="L383" s="238"/>
      <c r="M383" s="238"/>
      <c r="N383" s="238"/>
      <c r="O383" s="238"/>
      <c r="P383" s="235" t="s">
        <v>50</v>
      </c>
      <c r="Q383" s="235" t="s">
        <v>54</v>
      </c>
      <c r="R383" s="238"/>
      <c r="S383" s="235" t="s">
        <v>54</v>
      </c>
      <c r="T383" s="294" t="s">
        <v>1627</v>
      </c>
      <c r="U383" s="296"/>
      <c r="V383" s="238"/>
    </row>
    <row r="384">
      <c r="A384" s="238"/>
      <c r="B384" s="235" t="s">
        <v>1607</v>
      </c>
      <c r="C384" s="235" t="s">
        <v>1628</v>
      </c>
      <c r="D384" s="236" t="s">
        <v>1629</v>
      </c>
      <c r="E384" s="235" t="s">
        <v>31</v>
      </c>
      <c r="F384" s="235" t="s">
        <v>1495</v>
      </c>
      <c r="G384" s="237" t="s">
        <v>1610</v>
      </c>
      <c r="H384" s="235" t="s">
        <v>1611</v>
      </c>
      <c r="I384" s="238"/>
      <c r="J384" s="238"/>
      <c r="K384" s="238"/>
      <c r="L384" s="238"/>
      <c r="M384" s="238"/>
      <c r="N384" s="238"/>
      <c r="O384" s="238"/>
      <c r="P384" s="235" t="s">
        <v>50</v>
      </c>
      <c r="Q384" s="235" t="s">
        <v>54</v>
      </c>
      <c r="R384" s="238"/>
      <c r="S384" s="235" t="s">
        <v>54</v>
      </c>
      <c r="T384" s="294" t="s">
        <v>1630</v>
      </c>
      <c r="U384" s="296"/>
      <c r="V384" s="238"/>
    </row>
    <row r="385">
      <c r="A385" s="238"/>
      <c r="B385" s="235" t="s">
        <v>1607</v>
      </c>
      <c r="C385" s="235" t="s">
        <v>1631</v>
      </c>
      <c r="D385" s="236" t="s">
        <v>1632</v>
      </c>
      <c r="E385" s="235" t="s">
        <v>31</v>
      </c>
      <c r="F385" s="235" t="s">
        <v>1495</v>
      </c>
      <c r="G385" s="237" t="s">
        <v>1610</v>
      </c>
      <c r="H385" s="235" t="s">
        <v>1611</v>
      </c>
      <c r="I385" s="238"/>
      <c r="J385" s="238"/>
      <c r="K385" s="238"/>
      <c r="L385" s="238"/>
      <c r="M385" s="238"/>
      <c r="N385" s="238"/>
      <c r="O385" s="238"/>
      <c r="P385" s="235" t="s">
        <v>50</v>
      </c>
      <c r="Q385" s="235" t="s">
        <v>54</v>
      </c>
      <c r="R385" s="238"/>
      <c r="S385" s="235" t="s">
        <v>54</v>
      </c>
      <c r="T385" s="294" t="s">
        <v>1633</v>
      </c>
      <c r="U385" s="296"/>
      <c r="V385" s="238"/>
    </row>
    <row r="386">
      <c r="A386" s="238"/>
      <c r="B386" s="235" t="s">
        <v>1607</v>
      </c>
      <c r="C386" s="235" t="s">
        <v>1634</v>
      </c>
      <c r="D386" s="236" t="s">
        <v>1635</v>
      </c>
      <c r="E386" s="235" t="s">
        <v>31</v>
      </c>
      <c r="F386" s="235" t="s">
        <v>1495</v>
      </c>
      <c r="G386" s="237" t="s">
        <v>1610</v>
      </c>
      <c r="H386" s="235" t="s">
        <v>1611</v>
      </c>
      <c r="I386" s="238"/>
      <c r="J386" s="238"/>
      <c r="K386" s="238"/>
      <c r="L386" s="238"/>
      <c r="M386" s="238"/>
      <c r="N386" s="238"/>
      <c r="O386" s="238"/>
      <c r="P386" s="235" t="s">
        <v>50</v>
      </c>
      <c r="Q386" s="235" t="s">
        <v>54</v>
      </c>
      <c r="R386" s="238"/>
      <c r="S386" s="235" t="s">
        <v>54</v>
      </c>
      <c r="T386" s="294" t="s">
        <v>1636</v>
      </c>
      <c r="U386" s="296"/>
      <c r="V386" s="238"/>
    </row>
    <row r="387">
      <c r="A387" s="238"/>
      <c r="B387" s="235" t="s">
        <v>1607</v>
      </c>
      <c r="C387" s="235" t="s">
        <v>1637</v>
      </c>
      <c r="D387" s="236" t="s">
        <v>1639</v>
      </c>
      <c r="E387" s="235" t="s">
        <v>31</v>
      </c>
      <c r="F387" s="235" t="s">
        <v>1495</v>
      </c>
      <c r="G387" s="237" t="s">
        <v>1610</v>
      </c>
      <c r="H387" s="235" t="s">
        <v>1611</v>
      </c>
      <c r="I387" s="238"/>
      <c r="J387" s="238"/>
      <c r="K387" s="238"/>
      <c r="L387" s="238"/>
      <c r="M387" s="238"/>
      <c r="N387" s="238"/>
      <c r="O387" s="238"/>
      <c r="P387" s="235" t="s">
        <v>50</v>
      </c>
      <c r="Q387" s="235" t="s">
        <v>54</v>
      </c>
      <c r="R387" s="238"/>
      <c r="S387" s="235" t="s">
        <v>54</v>
      </c>
      <c r="T387" s="294" t="s">
        <v>1640</v>
      </c>
      <c r="U387" s="296"/>
      <c r="V387" s="238"/>
    </row>
    <row r="388">
      <c r="A388" s="238"/>
      <c r="B388" s="235" t="s">
        <v>1607</v>
      </c>
      <c r="C388" s="235" t="s">
        <v>1641</v>
      </c>
      <c r="D388" s="236" t="s">
        <v>1642</v>
      </c>
      <c r="E388" s="235" t="s">
        <v>31</v>
      </c>
      <c r="F388" s="235" t="s">
        <v>1495</v>
      </c>
      <c r="G388" s="237" t="s">
        <v>1610</v>
      </c>
      <c r="H388" s="235" t="s">
        <v>1611</v>
      </c>
      <c r="I388" s="238"/>
      <c r="J388" s="238"/>
      <c r="K388" s="238"/>
      <c r="L388" s="238"/>
      <c r="M388" s="238"/>
      <c r="N388" s="238"/>
      <c r="O388" s="238"/>
      <c r="P388" s="235" t="s">
        <v>50</v>
      </c>
      <c r="Q388" s="235" t="s">
        <v>54</v>
      </c>
      <c r="R388" s="238"/>
      <c r="S388" s="235" t="s">
        <v>54</v>
      </c>
      <c r="T388" s="294" t="s">
        <v>1643</v>
      </c>
      <c r="U388" s="296"/>
      <c r="V388" s="238"/>
    </row>
    <row r="389">
      <c r="A389" s="141" t="s">
        <v>24</v>
      </c>
      <c r="B389" s="141" t="s">
        <v>1644</v>
      </c>
      <c r="C389" s="141" t="s">
        <v>1645</v>
      </c>
      <c r="D389" s="143" t="s">
        <v>1646</v>
      </c>
      <c r="E389" s="141" t="s">
        <v>31</v>
      </c>
      <c r="F389" s="145" t="s">
        <v>1647</v>
      </c>
      <c r="G389" s="141" t="s">
        <v>1648</v>
      </c>
      <c r="H389" s="141" t="s">
        <v>1648</v>
      </c>
      <c r="I389" s="141">
        <v>5.0</v>
      </c>
      <c r="J389" s="148"/>
      <c r="K389" s="148"/>
      <c r="L389" s="141">
        <v>28.0</v>
      </c>
      <c r="M389" s="141" t="s">
        <v>1649</v>
      </c>
      <c r="N389" s="148"/>
      <c r="O389" s="148"/>
      <c r="P389" s="141" t="s">
        <v>54</v>
      </c>
      <c r="Q389" s="148"/>
      <c r="R389" s="148"/>
      <c r="S389" s="141" t="s">
        <v>54</v>
      </c>
      <c r="T389" s="171" t="s">
        <v>1650</v>
      </c>
      <c r="U389" s="279"/>
      <c r="V389" s="148"/>
    </row>
    <row r="390">
      <c r="A390" s="148"/>
      <c r="B390" s="297" t="s">
        <v>1644</v>
      </c>
      <c r="C390" s="141" t="s">
        <v>1916</v>
      </c>
      <c r="D390" s="141" t="s">
        <v>1917</v>
      </c>
      <c r="E390" s="141" t="s">
        <v>31</v>
      </c>
      <c r="F390" s="145" t="s">
        <v>1647</v>
      </c>
      <c r="G390" s="141" t="s">
        <v>1648</v>
      </c>
      <c r="H390" s="141" t="s">
        <v>1648</v>
      </c>
      <c r="I390" s="141">
        <v>5.0</v>
      </c>
      <c r="J390" s="148"/>
      <c r="K390" s="148"/>
      <c r="L390" s="141">
        <v>28.0</v>
      </c>
      <c r="M390" s="141" t="s">
        <v>1649</v>
      </c>
      <c r="N390" s="148"/>
      <c r="O390" s="148"/>
      <c r="P390" s="141" t="s">
        <v>54</v>
      </c>
      <c r="Q390" s="148"/>
      <c r="R390" s="148"/>
      <c r="S390" s="141" t="s">
        <v>54</v>
      </c>
      <c r="T390" s="171" t="s">
        <v>1918</v>
      </c>
      <c r="U390" s="279"/>
      <c r="V390" s="148"/>
    </row>
    <row r="391">
      <c r="A391" s="148"/>
      <c r="B391" s="297" t="s">
        <v>1644</v>
      </c>
      <c r="C391" s="141" t="s">
        <v>1919</v>
      </c>
      <c r="D391" s="141" t="s">
        <v>1920</v>
      </c>
      <c r="E391" s="141" t="s">
        <v>31</v>
      </c>
      <c r="F391" s="145" t="s">
        <v>1647</v>
      </c>
      <c r="G391" s="141" t="s">
        <v>1648</v>
      </c>
      <c r="H391" s="141" t="s">
        <v>1648</v>
      </c>
      <c r="I391" s="141">
        <v>5.0</v>
      </c>
      <c r="J391" s="148"/>
      <c r="K391" s="148"/>
      <c r="L391" s="141">
        <v>28.0</v>
      </c>
      <c r="M391" s="141" t="s">
        <v>1649</v>
      </c>
      <c r="N391" s="148"/>
      <c r="O391" s="148"/>
      <c r="P391" s="141" t="s">
        <v>54</v>
      </c>
      <c r="Q391" s="148"/>
      <c r="R391" s="148"/>
      <c r="S391" s="141" t="s">
        <v>54</v>
      </c>
      <c r="T391" s="171" t="s">
        <v>1921</v>
      </c>
      <c r="U391" s="279"/>
      <c r="V391" s="148"/>
    </row>
    <row r="392">
      <c r="A392" s="241" t="s">
        <v>117</v>
      </c>
      <c r="B392" s="242" t="s">
        <v>1651</v>
      </c>
      <c r="C392" s="241" t="s">
        <v>1922</v>
      </c>
      <c r="D392" s="241" t="s">
        <v>1923</v>
      </c>
      <c r="E392" s="241" t="s">
        <v>31</v>
      </c>
      <c r="F392" s="298" t="s">
        <v>1654</v>
      </c>
      <c r="G392" s="298" t="s">
        <v>1655</v>
      </c>
      <c r="H392" s="241" t="s">
        <v>1656</v>
      </c>
      <c r="I392" s="241">
        <v>4.1666666667</v>
      </c>
      <c r="J392" s="246"/>
      <c r="K392" s="246"/>
      <c r="L392" s="241">
        <v>28.5</v>
      </c>
      <c r="M392" s="241" t="s">
        <v>1657</v>
      </c>
      <c r="N392" s="241" t="s">
        <v>1658</v>
      </c>
      <c r="O392" s="299" t="s">
        <v>1924</v>
      </c>
      <c r="P392" s="241" t="s">
        <v>50</v>
      </c>
      <c r="Q392" s="241" t="s">
        <v>54</v>
      </c>
      <c r="R392" s="246"/>
      <c r="S392" s="241" t="s">
        <v>54</v>
      </c>
      <c r="T392" s="300" t="s">
        <v>1925</v>
      </c>
      <c r="U392" s="301"/>
      <c r="V392" s="302" t="s">
        <v>1926</v>
      </c>
    </row>
    <row r="393">
      <c r="A393" s="246"/>
      <c r="B393" s="242" t="s">
        <v>1651</v>
      </c>
      <c r="C393" s="241" t="s">
        <v>1927</v>
      </c>
      <c r="D393" s="241" t="s">
        <v>1928</v>
      </c>
      <c r="E393" s="241" t="s">
        <v>31</v>
      </c>
      <c r="F393" s="244" t="s">
        <v>1654</v>
      </c>
      <c r="G393" s="244" t="s">
        <v>1655</v>
      </c>
      <c r="H393" s="241" t="s">
        <v>1656</v>
      </c>
      <c r="I393" s="245">
        <v>4.1666666667</v>
      </c>
      <c r="J393" s="246"/>
      <c r="K393" s="246"/>
      <c r="L393" s="245">
        <v>28.5</v>
      </c>
      <c r="M393" s="241" t="s">
        <v>1657</v>
      </c>
      <c r="N393" s="241" t="s">
        <v>1658</v>
      </c>
      <c r="O393" s="246"/>
      <c r="P393" s="241" t="s">
        <v>50</v>
      </c>
      <c r="Q393" s="241" t="s">
        <v>54</v>
      </c>
      <c r="R393" s="246"/>
      <c r="S393" s="241" t="s">
        <v>54</v>
      </c>
      <c r="T393" s="300" t="s">
        <v>1929</v>
      </c>
      <c r="U393" s="301"/>
      <c r="V393" s="246"/>
      <c r="W393" s="246"/>
    </row>
    <row r="394">
      <c r="A394" s="246"/>
      <c r="B394" s="242" t="s">
        <v>1651</v>
      </c>
      <c r="C394" s="241" t="s">
        <v>1930</v>
      </c>
      <c r="D394" s="241" t="s">
        <v>1931</v>
      </c>
      <c r="E394" s="241" t="s">
        <v>31</v>
      </c>
      <c r="F394" s="244" t="s">
        <v>1654</v>
      </c>
      <c r="G394" s="244" t="s">
        <v>1655</v>
      </c>
      <c r="H394" s="241" t="s">
        <v>1656</v>
      </c>
      <c r="I394" s="245">
        <v>4.1666666667</v>
      </c>
      <c r="J394" s="246"/>
      <c r="K394" s="246"/>
      <c r="L394" s="245">
        <v>28.5</v>
      </c>
      <c r="M394" s="241" t="s">
        <v>1657</v>
      </c>
      <c r="N394" s="241" t="s">
        <v>1658</v>
      </c>
      <c r="O394" s="246"/>
      <c r="P394" s="241" t="s">
        <v>50</v>
      </c>
      <c r="Q394" s="241" t="s">
        <v>54</v>
      </c>
      <c r="R394" s="246"/>
      <c r="S394" s="241" t="s">
        <v>54</v>
      </c>
      <c r="T394" s="300" t="s">
        <v>1932</v>
      </c>
      <c r="U394" s="301"/>
      <c r="V394" s="303"/>
      <c r="W394" s="246"/>
    </row>
    <row r="395">
      <c r="A395" s="246"/>
      <c r="B395" s="242" t="s">
        <v>1651</v>
      </c>
      <c r="C395" s="241" t="s">
        <v>1933</v>
      </c>
      <c r="D395" s="241" t="s">
        <v>1934</v>
      </c>
      <c r="E395" s="241" t="s">
        <v>31</v>
      </c>
      <c r="F395" s="244" t="s">
        <v>1654</v>
      </c>
      <c r="G395" s="244" t="s">
        <v>1655</v>
      </c>
      <c r="H395" s="241" t="s">
        <v>1656</v>
      </c>
      <c r="I395" s="245">
        <v>4.1666666667</v>
      </c>
      <c r="J395" s="246"/>
      <c r="K395" s="246"/>
      <c r="L395" s="245">
        <v>28.5</v>
      </c>
      <c r="M395" s="241" t="s">
        <v>1657</v>
      </c>
      <c r="N395" s="241" t="s">
        <v>1658</v>
      </c>
      <c r="O395" s="246"/>
      <c r="P395" s="241" t="s">
        <v>50</v>
      </c>
      <c r="Q395" s="241" t="s">
        <v>54</v>
      </c>
      <c r="R395" s="246"/>
      <c r="S395" s="241" t="s">
        <v>54</v>
      </c>
      <c r="T395" s="300" t="s">
        <v>1935</v>
      </c>
      <c r="U395" s="301"/>
      <c r="V395" s="246"/>
      <c r="W395" s="246"/>
    </row>
    <row r="396">
      <c r="A396" s="246"/>
      <c r="B396" s="242" t="s">
        <v>1651</v>
      </c>
      <c r="C396" s="241" t="s">
        <v>1652</v>
      </c>
      <c r="D396" s="243" t="s">
        <v>1653</v>
      </c>
      <c r="E396" s="241" t="s">
        <v>31</v>
      </c>
      <c r="F396" s="244" t="s">
        <v>1654</v>
      </c>
      <c r="G396" s="244" t="s">
        <v>1655</v>
      </c>
      <c r="H396" s="241" t="s">
        <v>1656</v>
      </c>
      <c r="I396" s="245">
        <v>4.1666666667</v>
      </c>
      <c r="J396" s="246"/>
      <c r="K396" s="246"/>
      <c r="L396" s="245">
        <v>28.5</v>
      </c>
      <c r="M396" s="241" t="s">
        <v>1657</v>
      </c>
      <c r="N396" s="241" t="s">
        <v>1658</v>
      </c>
      <c r="O396" s="246"/>
      <c r="P396" s="241" t="s">
        <v>50</v>
      </c>
      <c r="Q396" s="241" t="s">
        <v>54</v>
      </c>
      <c r="R396" s="246"/>
      <c r="S396" s="241" t="s">
        <v>54</v>
      </c>
      <c r="T396" s="300" t="s">
        <v>1659</v>
      </c>
      <c r="U396" s="301"/>
      <c r="V396" s="246"/>
      <c r="W396" s="246"/>
    </row>
    <row r="397">
      <c r="A397" s="246"/>
      <c r="B397" s="242" t="s">
        <v>1651</v>
      </c>
      <c r="C397" s="241" t="s">
        <v>1660</v>
      </c>
      <c r="D397" s="243" t="s">
        <v>1661</v>
      </c>
      <c r="E397" s="241" t="s">
        <v>31</v>
      </c>
      <c r="F397" s="244" t="s">
        <v>1654</v>
      </c>
      <c r="G397" s="244" t="s">
        <v>1655</v>
      </c>
      <c r="H397" s="241" t="s">
        <v>1656</v>
      </c>
      <c r="I397" s="245">
        <v>4.1666666667</v>
      </c>
      <c r="J397" s="246"/>
      <c r="K397" s="246"/>
      <c r="L397" s="245">
        <v>28.5</v>
      </c>
      <c r="M397" s="241" t="s">
        <v>1657</v>
      </c>
      <c r="N397" s="241" t="s">
        <v>1658</v>
      </c>
      <c r="O397" s="246"/>
      <c r="P397" s="241" t="s">
        <v>50</v>
      </c>
      <c r="Q397" s="241" t="s">
        <v>54</v>
      </c>
      <c r="R397" s="246"/>
      <c r="S397" s="241" t="s">
        <v>54</v>
      </c>
      <c r="T397" s="300" t="s">
        <v>1662</v>
      </c>
      <c r="U397" s="301"/>
      <c r="V397" s="246"/>
      <c r="W397" s="246"/>
    </row>
    <row r="398">
      <c r="A398" s="246"/>
      <c r="B398" s="242" t="s">
        <v>1651</v>
      </c>
      <c r="C398" s="241" t="s">
        <v>1663</v>
      </c>
      <c r="D398" s="243" t="s">
        <v>1664</v>
      </c>
      <c r="E398" s="241" t="s">
        <v>31</v>
      </c>
      <c r="F398" s="244" t="s">
        <v>1654</v>
      </c>
      <c r="G398" s="244" t="s">
        <v>1655</v>
      </c>
      <c r="H398" s="241" t="s">
        <v>1656</v>
      </c>
      <c r="I398" s="245">
        <v>4.1666666667</v>
      </c>
      <c r="J398" s="246"/>
      <c r="K398" s="246"/>
      <c r="L398" s="245">
        <v>28.5</v>
      </c>
      <c r="M398" s="241" t="s">
        <v>1657</v>
      </c>
      <c r="N398" s="241" t="s">
        <v>1658</v>
      </c>
      <c r="O398" s="246"/>
      <c r="P398" s="241" t="s">
        <v>50</v>
      </c>
      <c r="Q398" s="241" t="s">
        <v>54</v>
      </c>
      <c r="R398" s="246"/>
      <c r="S398" s="241" t="s">
        <v>54</v>
      </c>
      <c r="T398" s="300" t="s">
        <v>1665</v>
      </c>
      <c r="U398" s="301"/>
      <c r="V398" s="246"/>
      <c r="W398" s="246"/>
    </row>
    <row r="399">
      <c r="A399" s="246"/>
      <c r="B399" s="242" t="s">
        <v>1651</v>
      </c>
      <c r="C399" s="241" t="s">
        <v>1666</v>
      </c>
      <c r="D399" s="243" t="s">
        <v>1667</v>
      </c>
      <c r="E399" s="241" t="s">
        <v>31</v>
      </c>
      <c r="F399" s="244" t="s">
        <v>1654</v>
      </c>
      <c r="G399" s="244" t="s">
        <v>1655</v>
      </c>
      <c r="H399" s="241" t="s">
        <v>1656</v>
      </c>
      <c r="I399" s="245">
        <v>4.1666666667</v>
      </c>
      <c r="J399" s="246"/>
      <c r="K399" s="246"/>
      <c r="L399" s="245">
        <v>28.5</v>
      </c>
      <c r="M399" s="241" t="s">
        <v>1657</v>
      </c>
      <c r="N399" s="241" t="s">
        <v>1658</v>
      </c>
      <c r="O399" s="246"/>
      <c r="P399" s="241" t="s">
        <v>50</v>
      </c>
      <c r="Q399" s="241" t="s">
        <v>54</v>
      </c>
      <c r="R399" s="246"/>
      <c r="S399" s="241" t="s">
        <v>54</v>
      </c>
      <c r="T399" s="300" t="s">
        <v>1668</v>
      </c>
      <c r="U399" s="301"/>
      <c r="V399" s="246"/>
      <c r="W399" s="246"/>
    </row>
    <row r="400">
      <c r="A400" s="246"/>
      <c r="B400" s="242" t="s">
        <v>1651</v>
      </c>
      <c r="C400" s="241" t="s">
        <v>1936</v>
      </c>
      <c r="D400" s="241" t="s">
        <v>1937</v>
      </c>
      <c r="E400" s="241" t="s">
        <v>31</v>
      </c>
      <c r="F400" s="247" t="s">
        <v>1654</v>
      </c>
      <c r="G400" s="244" t="s">
        <v>1655</v>
      </c>
      <c r="H400" s="241" t="s">
        <v>1656</v>
      </c>
      <c r="I400" s="241">
        <v>4.02083333333</v>
      </c>
      <c r="J400" s="246"/>
      <c r="K400" s="246"/>
      <c r="L400" s="245">
        <v>28.5</v>
      </c>
      <c r="M400" s="241" t="s">
        <v>1657</v>
      </c>
      <c r="N400" s="241" t="s">
        <v>1658</v>
      </c>
      <c r="O400" s="246"/>
      <c r="P400" s="241" t="s">
        <v>50</v>
      </c>
      <c r="Q400" s="241" t="s">
        <v>54</v>
      </c>
      <c r="R400" s="246"/>
      <c r="S400" s="241" t="s">
        <v>54</v>
      </c>
      <c r="T400" s="300" t="s">
        <v>1938</v>
      </c>
      <c r="U400" s="301"/>
      <c r="V400" s="246"/>
      <c r="W400" s="246"/>
    </row>
    <row r="401">
      <c r="A401" s="246"/>
      <c r="B401" s="242" t="s">
        <v>1651</v>
      </c>
      <c r="C401" s="241" t="s">
        <v>1939</v>
      </c>
      <c r="D401" s="241" t="s">
        <v>1940</v>
      </c>
      <c r="E401" s="241" t="s">
        <v>31</v>
      </c>
      <c r="F401" s="247" t="s">
        <v>1654</v>
      </c>
      <c r="G401" s="244" t="s">
        <v>1655</v>
      </c>
      <c r="H401" s="241" t="s">
        <v>1656</v>
      </c>
      <c r="I401" s="245">
        <v>4.02083333333</v>
      </c>
      <c r="J401" s="246"/>
      <c r="K401" s="246"/>
      <c r="L401" s="245">
        <v>28.5</v>
      </c>
      <c r="M401" s="241" t="s">
        <v>1657</v>
      </c>
      <c r="N401" s="241" t="s">
        <v>1658</v>
      </c>
      <c r="O401" s="246"/>
      <c r="P401" s="241" t="s">
        <v>50</v>
      </c>
      <c r="Q401" s="241" t="s">
        <v>54</v>
      </c>
      <c r="R401" s="246"/>
      <c r="S401" s="241" t="s">
        <v>54</v>
      </c>
      <c r="T401" s="300" t="s">
        <v>1941</v>
      </c>
      <c r="U401" s="301"/>
      <c r="V401" s="246"/>
      <c r="W401" s="246"/>
    </row>
    <row r="402">
      <c r="A402" s="246"/>
      <c r="B402" s="242" t="s">
        <v>1651</v>
      </c>
      <c r="C402" s="241" t="s">
        <v>1942</v>
      </c>
      <c r="D402" s="241" t="s">
        <v>1943</v>
      </c>
      <c r="E402" s="241" t="s">
        <v>31</v>
      </c>
      <c r="F402" s="247" t="s">
        <v>1654</v>
      </c>
      <c r="G402" s="244" t="s">
        <v>1655</v>
      </c>
      <c r="H402" s="241" t="s">
        <v>1656</v>
      </c>
      <c r="I402" s="245">
        <v>4.02083333333</v>
      </c>
      <c r="J402" s="246"/>
      <c r="K402" s="246"/>
      <c r="L402" s="245">
        <v>28.5</v>
      </c>
      <c r="M402" s="241" t="s">
        <v>1657</v>
      </c>
      <c r="N402" s="241" t="s">
        <v>1658</v>
      </c>
      <c r="O402" s="246"/>
      <c r="P402" s="241" t="s">
        <v>50</v>
      </c>
      <c r="Q402" s="241" t="s">
        <v>54</v>
      </c>
      <c r="R402" s="246"/>
      <c r="S402" s="241" t="s">
        <v>54</v>
      </c>
      <c r="T402" s="300" t="s">
        <v>1944</v>
      </c>
      <c r="U402" s="301"/>
      <c r="V402" s="246"/>
      <c r="W402" s="246"/>
    </row>
    <row r="403">
      <c r="A403" s="246"/>
      <c r="B403" s="242" t="s">
        <v>1651</v>
      </c>
      <c r="C403" s="241" t="s">
        <v>1945</v>
      </c>
      <c r="D403" s="241" t="s">
        <v>1946</v>
      </c>
      <c r="E403" s="241" t="s">
        <v>31</v>
      </c>
      <c r="F403" s="247" t="s">
        <v>1654</v>
      </c>
      <c r="G403" s="244" t="s">
        <v>1655</v>
      </c>
      <c r="H403" s="241" t="s">
        <v>1656</v>
      </c>
      <c r="I403" s="245">
        <v>4.02083333333</v>
      </c>
      <c r="J403" s="246"/>
      <c r="K403" s="246"/>
      <c r="L403" s="245">
        <v>28.5</v>
      </c>
      <c r="M403" s="241" t="s">
        <v>1657</v>
      </c>
      <c r="N403" s="241" t="s">
        <v>1658</v>
      </c>
      <c r="O403" s="246"/>
      <c r="P403" s="241" t="s">
        <v>50</v>
      </c>
      <c r="Q403" s="241" t="s">
        <v>54</v>
      </c>
      <c r="R403" s="246"/>
      <c r="S403" s="241" t="s">
        <v>54</v>
      </c>
      <c r="T403" s="300" t="s">
        <v>1947</v>
      </c>
      <c r="U403" s="301"/>
      <c r="V403" s="246"/>
      <c r="W403" s="246"/>
    </row>
    <row r="404">
      <c r="A404" s="246"/>
      <c r="B404" s="242" t="s">
        <v>1651</v>
      </c>
      <c r="C404" s="241" t="s">
        <v>1669</v>
      </c>
      <c r="D404" s="243" t="s">
        <v>1670</v>
      </c>
      <c r="E404" s="241" t="s">
        <v>31</v>
      </c>
      <c r="F404" s="247" t="s">
        <v>1654</v>
      </c>
      <c r="G404" s="244" t="s">
        <v>1655</v>
      </c>
      <c r="H404" s="241" t="s">
        <v>1656</v>
      </c>
      <c r="I404" s="245">
        <v>4.02083333333</v>
      </c>
      <c r="J404" s="246"/>
      <c r="K404" s="246"/>
      <c r="L404" s="241">
        <v>28.5</v>
      </c>
      <c r="M404" s="241" t="s">
        <v>1657</v>
      </c>
      <c r="N404" s="241" t="s">
        <v>1658</v>
      </c>
      <c r="O404" s="246"/>
      <c r="P404" s="241" t="s">
        <v>50</v>
      </c>
      <c r="Q404" s="241" t="s">
        <v>54</v>
      </c>
      <c r="R404" s="246"/>
      <c r="S404" s="241" t="s">
        <v>54</v>
      </c>
      <c r="T404" s="300" t="s">
        <v>1671</v>
      </c>
      <c r="U404" s="301"/>
      <c r="V404" s="246"/>
      <c r="W404" s="246"/>
    </row>
    <row r="405">
      <c r="A405" s="246"/>
      <c r="B405" s="242" t="s">
        <v>1651</v>
      </c>
      <c r="C405" s="241" t="s">
        <v>1672</v>
      </c>
      <c r="D405" s="243" t="s">
        <v>1673</v>
      </c>
      <c r="E405" s="241" t="s">
        <v>31</v>
      </c>
      <c r="F405" s="247" t="s">
        <v>1654</v>
      </c>
      <c r="G405" s="244" t="s">
        <v>1655</v>
      </c>
      <c r="H405" s="241" t="s">
        <v>1656</v>
      </c>
      <c r="I405" s="245">
        <v>4.02083333333</v>
      </c>
      <c r="J405" s="246"/>
      <c r="K405" s="246"/>
      <c r="L405" s="245">
        <v>28.5</v>
      </c>
      <c r="M405" s="241" t="s">
        <v>1657</v>
      </c>
      <c r="N405" s="241" t="s">
        <v>1658</v>
      </c>
      <c r="O405" s="246"/>
      <c r="P405" s="241" t="s">
        <v>50</v>
      </c>
      <c r="Q405" s="241" t="s">
        <v>54</v>
      </c>
      <c r="R405" s="246"/>
      <c r="S405" s="241" t="s">
        <v>54</v>
      </c>
      <c r="T405" s="300" t="s">
        <v>1676</v>
      </c>
      <c r="U405" s="301"/>
      <c r="V405" s="246"/>
      <c r="W405" s="246"/>
    </row>
    <row r="406">
      <c r="A406" s="246"/>
      <c r="B406" s="242" t="s">
        <v>1651</v>
      </c>
      <c r="C406" s="241" t="s">
        <v>1677</v>
      </c>
      <c r="D406" s="243" t="s">
        <v>1678</v>
      </c>
      <c r="E406" s="241" t="s">
        <v>31</v>
      </c>
      <c r="F406" s="247" t="s">
        <v>1654</v>
      </c>
      <c r="G406" s="244" t="s">
        <v>1655</v>
      </c>
      <c r="H406" s="241" t="s">
        <v>1656</v>
      </c>
      <c r="I406" s="245">
        <v>4.02083333333</v>
      </c>
      <c r="J406" s="246"/>
      <c r="K406" s="246"/>
      <c r="L406" s="245">
        <v>28.5</v>
      </c>
      <c r="M406" s="241" t="s">
        <v>1657</v>
      </c>
      <c r="N406" s="241" t="s">
        <v>1658</v>
      </c>
      <c r="O406" s="246"/>
      <c r="P406" s="241" t="s">
        <v>50</v>
      </c>
      <c r="Q406" s="241" t="s">
        <v>54</v>
      </c>
      <c r="R406" s="246"/>
      <c r="S406" s="241" t="s">
        <v>54</v>
      </c>
      <c r="T406" s="300" t="s">
        <v>1679</v>
      </c>
      <c r="U406" s="301"/>
      <c r="V406" s="246"/>
      <c r="W406" s="246"/>
    </row>
    <row r="407">
      <c r="A407" s="246"/>
      <c r="B407" s="242" t="s">
        <v>1651</v>
      </c>
      <c r="C407" s="241" t="s">
        <v>1681</v>
      </c>
      <c r="D407" s="243" t="s">
        <v>1682</v>
      </c>
      <c r="E407" s="241" t="s">
        <v>31</v>
      </c>
      <c r="F407" s="250" t="s">
        <v>1654</v>
      </c>
      <c r="G407" s="244" t="s">
        <v>1655</v>
      </c>
      <c r="H407" s="241" t="s">
        <v>1656</v>
      </c>
      <c r="I407" s="245">
        <v>4.02083333333</v>
      </c>
      <c r="J407" s="246"/>
      <c r="K407" s="246"/>
      <c r="L407" s="245">
        <v>28.5</v>
      </c>
      <c r="M407" s="241" t="s">
        <v>1657</v>
      </c>
      <c r="N407" s="241" t="s">
        <v>1658</v>
      </c>
      <c r="O407" s="246"/>
      <c r="P407" s="241" t="s">
        <v>50</v>
      </c>
      <c r="Q407" s="241" t="s">
        <v>54</v>
      </c>
      <c r="R407" s="246"/>
      <c r="S407" s="241" t="s">
        <v>54</v>
      </c>
      <c r="T407" s="300" t="s">
        <v>1687</v>
      </c>
      <c r="U407" s="301"/>
      <c r="V407" s="246"/>
      <c r="W407" s="246"/>
    </row>
    <row r="408">
      <c r="A408" s="206" t="s">
        <v>24</v>
      </c>
      <c r="B408" s="206" t="s">
        <v>1187</v>
      </c>
      <c r="C408" s="206" t="s">
        <v>1188</v>
      </c>
      <c r="D408" s="207" t="s">
        <v>1189</v>
      </c>
      <c r="E408" s="206" t="s">
        <v>31</v>
      </c>
      <c r="F408" s="208" t="s">
        <v>1193</v>
      </c>
      <c r="G408" s="208" t="s">
        <v>1194</v>
      </c>
      <c r="H408" s="206" t="s">
        <v>1948</v>
      </c>
      <c r="I408" s="206">
        <v>7.0</v>
      </c>
      <c r="J408" s="209"/>
      <c r="K408" s="206" t="s">
        <v>44</v>
      </c>
      <c r="L408" s="206" t="s">
        <v>1201</v>
      </c>
      <c r="M408" s="206" t="s">
        <v>1203</v>
      </c>
      <c r="N408" s="210" t="s">
        <v>1204</v>
      </c>
      <c r="O408" s="206" t="s">
        <v>1205</v>
      </c>
      <c r="P408" s="206" t="s">
        <v>54</v>
      </c>
      <c r="Q408" s="209"/>
      <c r="R408" s="209"/>
      <c r="S408" s="206" t="s">
        <v>54</v>
      </c>
      <c r="T408" s="304" t="s">
        <v>1206</v>
      </c>
      <c r="U408" s="305"/>
      <c r="V408" s="209"/>
    </row>
    <row r="409">
      <c r="A409" s="209"/>
      <c r="B409" s="211" t="s">
        <v>1187</v>
      </c>
      <c r="C409" s="206" t="s">
        <v>1212</v>
      </c>
      <c r="D409" s="207" t="s">
        <v>1189</v>
      </c>
      <c r="E409" s="206" t="s">
        <v>31</v>
      </c>
      <c r="F409" s="208" t="s">
        <v>1193</v>
      </c>
      <c r="G409" s="208" t="s">
        <v>1194</v>
      </c>
      <c r="H409" s="206" t="s">
        <v>1949</v>
      </c>
      <c r="I409" s="206">
        <v>7.0</v>
      </c>
      <c r="J409" s="209"/>
      <c r="K409" s="206" t="s">
        <v>44</v>
      </c>
      <c r="L409" s="206" t="s">
        <v>1201</v>
      </c>
      <c r="M409" s="206" t="s">
        <v>1203</v>
      </c>
      <c r="N409" s="210" t="s">
        <v>1204</v>
      </c>
      <c r="O409" s="209"/>
      <c r="P409" s="206" t="s">
        <v>54</v>
      </c>
      <c r="Q409" s="209"/>
      <c r="R409" s="209"/>
      <c r="S409" s="206" t="s">
        <v>54</v>
      </c>
      <c r="T409" s="304" t="s">
        <v>1219</v>
      </c>
      <c r="U409" s="305"/>
      <c r="V409" s="209"/>
    </row>
    <row r="410">
      <c r="A410" s="209"/>
      <c r="B410" s="206" t="s">
        <v>1187</v>
      </c>
      <c r="C410" s="206" t="s">
        <v>1220</v>
      </c>
      <c r="D410" s="207" t="s">
        <v>1189</v>
      </c>
      <c r="E410" s="206" t="s">
        <v>31</v>
      </c>
      <c r="F410" s="208" t="s">
        <v>1193</v>
      </c>
      <c r="G410" s="208" t="s">
        <v>1194</v>
      </c>
      <c r="H410" s="206" t="s">
        <v>1950</v>
      </c>
      <c r="I410" s="206">
        <v>7.0</v>
      </c>
      <c r="J410" s="209"/>
      <c r="K410" s="206" t="s">
        <v>44</v>
      </c>
      <c r="L410" s="206" t="s">
        <v>1201</v>
      </c>
      <c r="M410" s="206" t="s">
        <v>1203</v>
      </c>
      <c r="N410" s="210" t="s">
        <v>1204</v>
      </c>
      <c r="O410" s="209"/>
      <c r="P410" s="206" t="s">
        <v>54</v>
      </c>
      <c r="Q410" s="209"/>
      <c r="R410" s="209"/>
      <c r="S410" s="206" t="s">
        <v>54</v>
      </c>
      <c r="T410" s="304" t="s">
        <v>1228</v>
      </c>
      <c r="U410" s="305"/>
      <c r="V410" s="209"/>
    </row>
    <row r="411">
      <c r="A411" s="209"/>
      <c r="B411" s="211" t="s">
        <v>1187</v>
      </c>
      <c r="C411" s="206" t="s">
        <v>1230</v>
      </c>
      <c r="D411" s="207" t="s">
        <v>1189</v>
      </c>
      <c r="E411" s="206" t="s">
        <v>31</v>
      </c>
      <c r="F411" s="208" t="s">
        <v>1193</v>
      </c>
      <c r="G411" s="208" t="s">
        <v>1194</v>
      </c>
      <c r="H411" s="206" t="s">
        <v>1951</v>
      </c>
      <c r="I411" s="206">
        <v>7.0</v>
      </c>
      <c r="J411" s="209"/>
      <c r="K411" s="206" t="s">
        <v>44</v>
      </c>
      <c r="L411" s="206" t="s">
        <v>1201</v>
      </c>
      <c r="M411" s="206" t="s">
        <v>1203</v>
      </c>
      <c r="N411" s="210" t="s">
        <v>1204</v>
      </c>
      <c r="O411" s="209"/>
      <c r="P411" s="206" t="s">
        <v>54</v>
      </c>
      <c r="Q411" s="209"/>
      <c r="R411" s="209"/>
      <c r="S411" s="206" t="s">
        <v>54</v>
      </c>
      <c r="T411" s="304" t="s">
        <v>1237</v>
      </c>
      <c r="U411" s="305"/>
      <c r="V411" s="209"/>
    </row>
    <row r="412">
      <c r="A412" s="209"/>
      <c r="B412" s="206" t="s">
        <v>1187</v>
      </c>
      <c r="C412" s="206" t="s">
        <v>1242</v>
      </c>
      <c r="D412" s="207" t="s">
        <v>1189</v>
      </c>
      <c r="E412" s="206" t="s">
        <v>31</v>
      </c>
      <c r="F412" s="208" t="s">
        <v>1193</v>
      </c>
      <c r="G412" s="208" t="s">
        <v>1194</v>
      </c>
      <c r="H412" s="206" t="s">
        <v>1952</v>
      </c>
      <c r="I412" s="206">
        <v>5.0</v>
      </c>
      <c r="J412" s="209"/>
      <c r="K412" s="206" t="s">
        <v>44</v>
      </c>
      <c r="L412" s="206" t="s">
        <v>1201</v>
      </c>
      <c r="M412" s="206" t="s">
        <v>1203</v>
      </c>
      <c r="N412" s="210" t="s">
        <v>1204</v>
      </c>
      <c r="O412" s="209"/>
      <c r="P412" s="206" t="s">
        <v>54</v>
      </c>
      <c r="Q412" s="209"/>
      <c r="R412" s="209"/>
      <c r="S412" s="206" t="s">
        <v>54</v>
      </c>
      <c r="T412" s="304" t="s">
        <v>1247</v>
      </c>
      <c r="U412" s="305"/>
      <c r="V412" s="209"/>
    </row>
    <row r="413">
      <c r="A413" s="209"/>
      <c r="B413" s="211" t="s">
        <v>1187</v>
      </c>
      <c r="C413" s="206" t="s">
        <v>1250</v>
      </c>
      <c r="D413" s="207" t="s">
        <v>1189</v>
      </c>
      <c r="E413" s="206" t="s">
        <v>31</v>
      </c>
      <c r="F413" s="208" t="s">
        <v>1193</v>
      </c>
      <c r="G413" s="208" t="s">
        <v>1194</v>
      </c>
      <c r="H413" s="206" t="s">
        <v>1953</v>
      </c>
      <c r="I413" s="206">
        <v>5.0</v>
      </c>
      <c r="J413" s="209"/>
      <c r="K413" s="206" t="s">
        <v>44</v>
      </c>
      <c r="L413" s="206" t="s">
        <v>1201</v>
      </c>
      <c r="M413" s="206" t="s">
        <v>1203</v>
      </c>
      <c r="N413" s="210" t="s">
        <v>1204</v>
      </c>
      <c r="O413" s="209"/>
      <c r="P413" s="206" t="s">
        <v>54</v>
      </c>
      <c r="Q413" s="209"/>
      <c r="R413" s="209"/>
      <c r="S413" s="206" t="s">
        <v>54</v>
      </c>
      <c r="T413" s="304" t="s">
        <v>1255</v>
      </c>
      <c r="U413" s="305"/>
      <c r="V413" s="209"/>
    </row>
    <row r="414">
      <c r="A414" s="175" t="s">
        <v>24</v>
      </c>
      <c r="B414" s="306" t="s">
        <v>1954</v>
      </c>
      <c r="C414" s="175" t="s">
        <v>1955</v>
      </c>
      <c r="D414" s="175" t="s">
        <v>1956</v>
      </c>
      <c r="E414" s="175" t="s">
        <v>31</v>
      </c>
      <c r="F414" s="177" t="s">
        <v>1957</v>
      </c>
      <c r="G414" s="177" t="s">
        <v>1958</v>
      </c>
      <c r="H414" s="175" t="s">
        <v>1959</v>
      </c>
      <c r="I414" s="307">
        <v>43105.0</v>
      </c>
      <c r="J414" s="179"/>
      <c r="K414" s="179"/>
      <c r="L414" s="179"/>
      <c r="M414" s="179"/>
      <c r="N414" s="175" t="s">
        <v>1960</v>
      </c>
      <c r="O414" s="175" t="s">
        <v>1961</v>
      </c>
      <c r="P414" s="175" t="s">
        <v>50</v>
      </c>
      <c r="Q414" s="175" t="s">
        <v>54</v>
      </c>
      <c r="R414" s="179"/>
      <c r="S414" s="175" t="s">
        <v>50</v>
      </c>
      <c r="T414" s="248" t="s">
        <v>1962</v>
      </c>
      <c r="U414" s="248" t="s">
        <v>1963</v>
      </c>
      <c r="V414" s="308" t="s">
        <v>1964</v>
      </c>
    </row>
    <row r="415">
      <c r="A415" s="124" t="s">
        <v>24</v>
      </c>
      <c r="B415" s="124" t="s">
        <v>1260</v>
      </c>
      <c r="C415" s="124" t="s">
        <v>1261</v>
      </c>
      <c r="D415" s="126" t="s">
        <v>1262</v>
      </c>
      <c r="E415" s="124" t="s">
        <v>31</v>
      </c>
      <c r="F415" s="128" t="s">
        <v>1263</v>
      </c>
      <c r="G415" s="128" t="s">
        <v>1264</v>
      </c>
      <c r="H415" s="124" t="s">
        <v>1265</v>
      </c>
      <c r="I415" s="124">
        <v>4.0</v>
      </c>
      <c r="J415" s="131"/>
      <c r="K415" s="124" t="s">
        <v>44</v>
      </c>
      <c r="L415" s="124">
        <v>28.0</v>
      </c>
      <c r="M415" s="124" t="s">
        <v>1266</v>
      </c>
      <c r="N415" s="131"/>
      <c r="O415" s="131"/>
      <c r="P415" s="124" t="s">
        <v>54</v>
      </c>
      <c r="Q415" s="124"/>
      <c r="R415" s="131"/>
      <c r="S415" s="124" t="s">
        <v>54</v>
      </c>
      <c r="T415" s="212" t="s">
        <v>1268</v>
      </c>
      <c r="U415" s="309"/>
      <c r="V415" s="131"/>
    </row>
    <row r="416">
      <c r="A416" s="131"/>
      <c r="B416" s="124" t="s">
        <v>1260</v>
      </c>
      <c r="C416" s="124" t="s">
        <v>1269</v>
      </c>
      <c r="D416" s="126" t="s">
        <v>1270</v>
      </c>
      <c r="E416" s="124" t="s">
        <v>31</v>
      </c>
      <c r="F416" s="128" t="s">
        <v>1263</v>
      </c>
      <c r="G416" s="128" t="s">
        <v>1264</v>
      </c>
      <c r="H416" s="124" t="s">
        <v>1265</v>
      </c>
      <c r="I416" s="124">
        <v>4.0</v>
      </c>
      <c r="J416" s="131"/>
      <c r="K416" s="124" t="s">
        <v>44</v>
      </c>
      <c r="L416" s="124">
        <v>28.0</v>
      </c>
      <c r="M416" s="124" t="s">
        <v>1266</v>
      </c>
      <c r="N416" s="131"/>
      <c r="O416" s="131"/>
      <c r="P416" s="124" t="s">
        <v>54</v>
      </c>
      <c r="Q416" s="124"/>
      <c r="R416" s="131"/>
      <c r="S416" s="124" t="s">
        <v>54</v>
      </c>
      <c r="T416" s="212" t="s">
        <v>1276</v>
      </c>
      <c r="U416" s="309"/>
      <c r="V416" s="131"/>
    </row>
    <row r="417">
      <c r="A417" s="131"/>
      <c r="B417" s="124" t="s">
        <v>1278</v>
      </c>
      <c r="C417" s="124" t="s">
        <v>1279</v>
      </c>
      <c r="D417" s="126" t="s">
        <v>1280</v>
      </c>
      <c r="E417" s="124" t="s">
        <v>31</v>
      </c>
      <c r="F417" s="128" t="s">
        <v>1263</v>
      </c>
      <c r="G417" s="128" t="s">
        <v>1264</v>
      </c>
      <c r="H417" s="124" t="s">
        <v>1265</v>
      </c>
      <c r="I417" s="124">
        <v>4.0</v>
      </c>
      <c r="J417" s="131"/>
      <c r="K417" s="124" t="s">
        <v>44</v>
      </c>
      <c r="L417" s="124">
        <v>28.0</v>
      </c>
      <c r="M417" s="124" t="s">
        <v>1266</v>
      </c>
      <c r="N417" s="131"/>
      <c r="O417" s="131"/>
      <c r="P417" s="124" t="s">
        <v>54</v>
      </c>
      <c r="Q417" s="124"/>
      <c r="R417" s="131"/>
      <c r="S417" s="124" t="s">
        <v>54</v>
      </c>
      <c r="T417" s="212" t="s">
        <v>1284</v>
      </c>
      <c r="U417" s="309"/>
      <c r="V417" s="131"/>
    </row>
    <row r="418">
      <c r="A418" s="131"/>
      <c r="B418" s="124" t="s">
        <v>1278</v>
      </c>
      <c r="C418" s="124" t="s">
        <v>1965</v>
      </c>
      <c r="D418" s="124" t="s">
        <v>1966</v>
      </c>
      <c r="E418" s="124" t="s">
        <v>31</v>
      </c>
      <c r="F418" s="128" t="s">
        <v>1263</v>
      </c>
      <c r="G418" s="128" t="s">
        <v>1264</v>
      </c>
      <c r="H418" s="124" t="s">
        <v>1265</v>
      </c>
      <c r="I418" s="124">
        <v>4.0</v>
      </c>
      <c r="J418" s="131"/>
      <c r="K418" s="124" t="s">
        <v>44</v>
      </c>
      <c r="L418" s="124">
        <v>28.0</v>
      </c>
      <c r="M418" s="124" t="s">
        <v>1967</v>
      </c>
      <c r="N418" s="131"/>
      <c r="O418" s="131"/>
      <c r="P418" s="124" t="s">
        <v>54</v>
      </c>
      <c r="Q418" s="124"/>
      <c r="R418" s="131"/>
      <c r="S418" s="124" t="s">
        <v>54</v>
      </c>
      <c r="T418" s="212" t="s">
        <v>1968</v>
      </c>
      <c r="U418" s="309"/>
      <c r="V418" s="131"/>
    </row>
    <row r="419">
      <c r="A419" s="131"/>
      <c r="B419" s="124" t="s">
        <v>1278</v>
      </c>
      <c r="C419" s="124" t="s">
        <v>1969</v>
      </c>
      <c r="D419" s="124" t="s">
        <v>1970</v>
      </c>
      <c r="E419" s="124" t="s">
        <v>31</v>
      </c>
      <c r="F419" s="128" t="s">
        <v>1263</v>
      </c>
      <c r="G419" s="128" t="s">
        <v>1264</v>
      </c>
      <c r="H419" s="124" t="s">
        <v>1265</v>
      </c>
      <c r="I419" s="124">
        <v>4.0</v>
      </c>
      <c r="J419" s="131"/>
      <c r="K419" s="124" t="s">
        <v>44</v>
      </c>
      <c r="L419" s="124">
        <v>28.0</v>
      </c>
      <c r="M419" s="124" t="s">
        <v>1967</v>
      </c>
      <c r="N419" s="131"/>
      <c r="O419" s="131"/>
      <c r="P419" s="124" t="s">
        <v>54</v>
      </c>
      <c r="Q419" s="124"/>
      <c r="R419" s="131"/>
      <c r="S419" s="124" t="s">
        <v>54</v>
      </c>
      <c r="T419" s="212" t="s">
        <v>1971</v>
      </c>
      <c r="U419" s="309"/>
      <c r="V419" s="131"/>
    </row>
    <row r="420">
      <c r="A420" s="131"/>
      <c r="B420" s="124" t="s">
        <v>1278</v>
      </c>
      <c r="C420" s="124" t="s">
        <v>1972</v>
      </c>
      <c r="D420" s="124" t="s">
        <v>1973</v>
      </c>
      <c r="E420" s="124" t="s">
        <v>31</v>
      </c>
      <c r="F420" s="128" t="s">
        <v>1263</v>
      </c>
      <c r="G420" s="128" t="s">
        <v>1264</v>
      </c>
      <c r="H420" s="124" t="s">
        <v>1265</v>
      </c>
      <c r="I420" s="124">
        <v>4.0</v>
      </c>
      <c r="J420" s="131"/>
      <c r="K420" s="124" t="s">
        <v>44</v>
      </c>
      <c r="L420" s="124">
        <v>28.0</v>
      </c>
      <c r="M420" s="124" t="s">
        <v>1967</v>
      </c>
      <c r="N420" s="131"/>
      <c r="O420" s="131"/>
      <c r="P420" s="124" t="s">
        <v>54</v>
      </c>
      <c r="Q420" s="124"/>
      <c r="R420" s="131"/>
      <c r="S420" s="124" t="s">
        <v>54</v>
      </c>
      <c r="T420" s="212" t="s">
        <v>1974</v>
      </c>
      <c r="U420" s="309"/>
      <c r="V420" s="131"/>
    </row>
    <row r="421">
      <c r="A421" s="214" t="s">
        <v>117</v>
      </c>
      <c r="B421" s="214" t="s">
        <v>1285</v>
      </c>
      <c r="C421" s="214" t="s">
        <v>1975</v>
      </c>
      <c r="D421" s="214" t="s">
        <v>1976</v>
      </c>
      <c r="E421" s="214" t="s">
        <v>31</v>
      </c>
      <c r="F421" s="218" t="s">
        <v>1291</v>
      </c>
      <c r="G421" s="218" t="s">
        <v>1295</v>
      </c>
      <c r="H421" s="214" t="s">
        <v>1296</v>
      </c>
      <c r="I421" s="214">
        <v>4.0</v>
      </c>
      <c r="J421" s="214" t="s">
        <v>1297</v>
      </c>
      <c r="K421" s="214" t="s">
        <v>44</v>
      </c>
      <c r="L421" s="214">
        <v>28.5</v>
      </c>
      <c r="M421" s="261" t="s">
        <v>1977</v>
      </c>
      <c r="N421" s="310" t="s">
        <v>1978</v>
      </c>
      <c r="O421" s="219"/>
      <c r="P421" s="214" t="s">
        <v>50</v>
      </c>
      <c r="Q421" s="214" t="s">
        <v>50</v>
      </c>
      <c r="R421" s="219"/>
      <c r="S421" s="214" t="s">
        <v>50</v>
      </c>
      <c r="T421" s="263" t="s">
        <v>1979</v>
      </c>
      <c r="U421" s="263" t="s">
        <v>1980</v>
      </c>
      <c r="V421" s="311" t="s">
        <v>1981</v>
      </c>
    </row>
    <row r="422">
      <c r="A422" s="219"/>
      <c r="B422" s="214" t="s">
        <v>1285</v>
      </c>
      <c r="C422" s="214" t="s">
        <v>1982</v>
      </c>
      <c r="D422" s="214" t="s">
        <v>1983</v>
      </c>
      <c r="E422" s="214" t="s">
        <v>31</v>
      </c>
      <c r="F422" s="221" t="s">
        <v>1291</v>
      </c>
      <c r="G422" s="221" t="s">
        <v>1295</v>
      </c>
      <c r="H422" s="214" t="s">
        <v>1296</v>
      </c>
      <c r="I422" s="214">
        <v>4.0</v>
      </c>
      <c r="J422" s="214" t="s">
        <v>1297</v>
      </c>
      <c r="K422" s="214" t="s">
        <v>44</v>
      </c>
      <c r="L422" s="222">
        <v>28.5</v>
      </c>
      <c r="M422" s="219"/>
      <c r="N422" s="219"/>
      <c r="O422" s="219"/>
      <c r="P422" s="214" t="s">
        <v>50</v>
      </c>
      <c r="Q422" s="214" t="s">
        <v>50</v>
      </c>
      <c r="R422" s="219"/>
      <c r="S422" s="214" t="s">
        <v>50</v>
      </c>
      <c r="T422" s="263" t="s">
        <v>1984</v>
      </c>
      <c r="U422" s="263" t="s">
        <v>1985</v>
      </c>
      <c r="V422" s="219"/>
    </row>
    <row r="423">
      <c r="A423" s="219"/>
      <c r="B423" s="214" t="s">
        <v>1285</v>
      </c>
      <c r="C423" s="214" t="s">
        <v>1986</v>
      </c>
      <c r="D423" s="214" t="s">
        <v>1987</v>
      </c>
      <c r="E423" s="214" t="s">
        <v>31</v>
      </c>
      <c r="F423" s="221" t="s">
        <v>1291</v>
      </c>
      <c r="G423" s="221" t="s">
        <v>1295</v>
      </c>
      <c r="H423" s="214" t="s">
        <v>1296</v>
      </c>
      <c r="I423" s="214">
        <v>4.0</v>
      </c>
      <c r="J423" s="214" t="s">
        <v>1297</v>
      </c>
      <c r="K423" s="214" t="s">
        <v>44</v>
      </c>
      <c r="L423" s="222">
        <v>28.5</v>
      </c>
      <c r="M423" s="219"/>
      <c r="N423" s="219"/>
      <c r="O423" s="219"/>
      <c r="P423" s="214" t="s">
        <v>50</v>
      </c>
      <c r="Q423" s="214" t="s">
        <v>50</v>
      </c>
      <c r="R423" s="219"/>
      <c r="S423" s="214" t="s">
        <v>50</v>
      </c>
      <c r="T423" s="263" t="s">
        <v>1988</v>
      </c>
      <c r="U423" s="263" t="s">
        <v>1989</v>
      </c>
      <c r="V423" s="219"/>
    </row>
    <row r="424">
      <c r="A424" s="219"/>
      <c r="B424" s="215" t="s">
        <v>1285</v>
      </c>
      <c r="C424" s="214" t="s">
        <v>1990</v>
      </c>
      <c r="D424" s="214" t="s">
        <v>1991</v>
      </c>
      <c r="E424" s="214" t="s">
        <v>31</v>
      </c>
      <c r="F424" s="221" t="s">
        <v>1291</v>
      </c>
      <c r="G424" s="221" t="s">
        <v>1295</v>
      </c>
      <c r="H424" s="214" t="s">
        <v>1296</v>
      </c>
      <c r="I424" s="214">
        <v>4.0</v>
      </c>
      <c r="J424" s="214" t="s">
        <v>1297</v>
      </c>
      <c r="K424" s="214" t="s">
        <v>44</v>
      </c>
      <c r="L424" s="222">
        <v>28.5</v>
      </c>
      <c r="M424" s="219"/>
      <c r="N424" s="219"/>
      <c r="O424" s="219"/>
      <c r="P424" s="214" t="s">
        <v>50</v>
      </c>
      <c r="Q424" s="214" t="s">
        <v>50</v>
      </c>
      <c r="R424" s="219"/>
      <c r="S424" s="214" t="s">
        <v>50</v>
      </c>
      <c r="T424" s="263" t="s">
        <v>1992</v>
      </c>
      <c r="U424" s="263" t="s">
        <v>1993</v>
      </c>
      <c r="V424" s="219"/>
    </row>
    <row r="425">
      <c r="A425" s="219"/>
      <c r="B425" s="215" t="s">
        <v>1285</v>
      </c>
      <c r="C425" s="214" t="s">
        <v>1994</v>
      </c>
      <c r="D425" s="214" t="s">
        <v>1995</v>
      </c>
      <c r="E425" s="214" t="s">
        <v>31</v>
      </c>
      <c r="F425" s="221" t="s">
        <v>1291</v>
      </c>
      <c r="G425" s="221" t="s">
        <v>1295</v>
      </c>
      <c r="H425" s="214" t="s">
        <v>1296</v>
      </c>
      <c r="I425" s="214">
        <v>4.0</v>
      </c>
      <c r="J425" s="214" t="s">
        <v>1297</v>
      </c>
      <c r="K425" s="214" t="s">
        <v>44</v>
      </c>
      <c r="L425" s="222">
        <v>28.5</v>
      </c>
      <c r="M425" s="219"/>
      <c r="N425" s="219"/>
      <c r="O425" s="219"/>
      <c r="P425" s="214" t="s">
        <v>50</v>
      </c>
      <c r="Q425" s="214" t="s">
        <v>50</v>
      </c>
      <c r="R425" s="219"/>
      <c r="S425" s="214" t="s">
        <v>50</v>
      </c>
      <c r="T425" s="263" t="s">
        <v>1996</v>
      </c>
      <c r="U425" s="263" t="s">
        <v>1997</v>
      </c>
      <c r="V425" s="219"/>
    </row>
    <row r="426">
      <c r="A426" s="219"/>
      <c r="B426" s="215" t="s">
        <v>1285</v>
      </c>
      <c r="C426" s="215" t="s">
        <v>1998</v>
      </c>
      <c r="D426" s="214" t="s">
        <v>1999</v>
      </c>
      <c r="E426" s="214" t="s">
        <v>31</v>
      </c>
      <c r="F426" s="221" t="s">
        <v>1291</v>
      </c>
      <c r="G426" s="221" t="s">
        <v>1295</v>
      </c>
      <c r="H426" s="214" t="s">
        <v>1296</v>
      </c>
      <c r="I426" s="214">
        <v>4.0</v>
      </c>
      <c r="J426" s="214" t="s">
        <v>1297</v>
      </c>
      <c r="K426" s="214" t="s">
        <v>44</v>
      </c>
      <c r="L426" s="222">
        <v>28.5</v>
      </c>
      <c r="M426" s="219"/>
      <c r="N426" s="219"/>
      <c r="O426" s="219"/>
      <c r="P426" s="214" t="s">
        <v>50</v>
      </c>
      <c r="Q426" s="214" t="s">
        <v>50</v>
      </c>
      <c r="R426" s="219"/>
      <c r="S426" s="214" t="s">
        <v>50</v>
      </c>
      <c r="T426" s="263" t="s">
        <v>2000</v>
      </c>
      <c r="U426" s="263" t="s">
        <v>2001</v>
      </c>
      <c r="V426" s="219"/>
    </row>
    <row r="427">
      <c r="A427" s="219"/>
      <c r="B427" s="215" t="s">
        <v>1285</v>
      </c>
      <c r="C427" s="214" t="s">
        <v>2002</v>
      </c>
      <c r="D427" s="214" t="s">
        <v>2003</v>
      </c>
      <c r="E427" s="214" t="s">
        <v>31</v>
      </c>
      <c r="F427" s="221" t="s">
        <v>1291</v>
      </c>
      <c r="G427" s="221" t="s">
        <v>1295</v>
      </c>
      <c r="H427" s="214" t="s">
        <v>1296</v>
      </c>
      <c r="I427" s="214">
        <v>4.0</v>
      </c>
      <c r="J427" s="214" t="s">
        <v>1297</v>
      </c>
      <c r="K427" s="214" t="s">
        <v>44</v>
      </c>
      <c r="L427" s="222">
        <v>28.5</v>
      </c>
      <c r="M427" s="219"/>
      <c r="N427" s="219"/>
      <c r="O427" s="219"/>
      <c r="P427" s="214" t="s">
        <v>50</v>
      </c>
      <c r="Q427" s="214" t="s">
        <v>50</v>
      </c>
      <c r="R427" s="219"/>
      <c r="S427" s="214" t="s">
        <v>50</v>
      </c>
      <c r="T427" s="263" t="s">
        <v>2004</v>
      </c>
      <c r="U427" s="263" t="s">
        <v>2005</v>
      </c>
      <c r="V427" s="219"/>
    </row>
    <row r="428">
      <c r="A428" s="219"/>
      <c r="B428" s="215" t="s">
        <v>1285</v>
      </c>
      <c r="C428" s="214" t="s">
        <v>2006</v>
      </c>
      <c r="D428" s="214" t="s">
        <v>2007</v>
      </c>
      <c r="E428" s="214" t="s">
        <v>31</v>
      </c>
      <c r="F428" s="221" t="s">
        <v>1291</v>
      </c>
      <c r="G428" s="221" t="s">
        <v>1295</v>
      </c>
      <c r="H428" s="214" t="s">
        <v>1296</v>
      </c>
      <c r="I428" s="214">
        <v>4.0</v>
      </c>
      <c r="J428" s="214" t="s">
        <v>1297</v>
      </c>
      <c r="K428" s="214" t="s">
        <v>44</v>
      </c>
      <c r="L428" s="222">
        <v>28.5</v>
      </c>
      <c r="M428" s="219"/>
      <c r="N428" s="219"/>
      <c r="O428" s="219"/>
      <c r="P428" s="214" t="s">
        <v>50</v>
      </c>
      <c r="Q428" s="214" t="s">
        <v>50</v>
      </c>
      <c r="R428" s="219"/>
      <c r="S428" s="214" t="s">
        <v>50</v>
      </c>
      <c r="T428" s="263" t="s">
        <v>2008</v>
      </c>
      <c r="U428" s="263" t="s">
        <v>2009</v>
      </c>
      <c r="V428" s="219"/>
    </row>
    <row r="429">
      <c r="A429" s="219"/>
      <c r="B429" s="215" t="s">
        <v>1285</v>
      </c>
      <c r="C429" s="214" t="s">
        <v>2010</v>
      </c>
      <c r="D429" s="214" t="s">
        <v>2011</v>
      </c>
      <c r="E429" s="214" t="s">
        <v>31</v>
      </c>
      <c r="F429" s="221" t="s">
        <v>1291</v>
      </c>
      <c r="G429" s="221" t="s">
        <v>1295</v>
      </c>
      <c r="H429" s="214" t="s">
        <v>1296</v>
      </c>
      <c r="I429" s="214">
        <v>4.0</v>
      </c>
      <c r="J429" s="214" t="s">
        <v>1297</v>
      </c>
      <c r="K429" s="214" t="s">
        <v>44</v>
      </c>
      <c r="L429" s="222">
        <v>28.5</v>
      </c>
      <c r="M429" s="219"/>
      <c r="N429" s="219"/>
      <c r="O429" s="219"/>
      <c r="P429" s="214" t="s">
        <v>50</v>
      </c>
      <c r="Q429" s="214" t="s">
        <v>50</v>
      </c>
      <c r="R429" s="219"/>
      <c r="S429" s="214" t="s">
        <v>50</v>
      </c>
      <c r="T429" s="263" t="s">
        <v>2012</v>
      </c>
      <c r="U429" s="263" t="s">
        <v>2013</v>
      </c>
      <c r="V429" s="219"/>
    </row>
    <row r="430">
      <c r="A430" s="219"/>
      <c r="B430" s="215" t="s">
        <v>1285</v>
      </c>
      <c r="C430" s="214" t="s">
        <v>1286</v>
      </c>
      <c r="D430" s="216" t="s">
        <v>1289</v>
      </c>
      <c r="E430" s="214" t="s">
        <v>31</v>
      </c>
      <c r="F430" s="221" t="s">
        <v>1291</v>
      </c>
      <c r="G430" s="221" t="s">
        <v>1295</v>
      </c>
      <c r="H430" s="214" t="s">
        <v>1296</v>
      </c>
      <c r="I430" s="214">
        <v>4.0</v>
      </c>
      <c r="J430" s="214" t="s">
        <v>1297</v>
      </c>
      <c r="K430" s="214" t="s">
        <v>44</v>
      </c>
      <c r="L430" s="222">
        <v>28.5</v>
      </c>
      <c r="M430" s="219"/>
      <c r="N430" s="219"/>
      <c r="O430" s="219"/>
      <c r="P430" s="214" t="s">
        <v>50</v>
      </c>
      <c r="Q430" s="214" t="s">
        <v>50</v>
      </c>
      <c r="R430" s="219"/>
      <c r="S430" s="214" t="s">
        <v>50</v>
      </c>
      <c r="T430" s="263" t="s">
        <v>1303</v>
      </c>
      <c r="U430" s="263" t="s">
        <v>1304</v>
      </c>
      <c r="V430" s="219"/>
    </row>
    <row r="431">
      <c r="A431" s="219"/>
      <c r="B431" s="215" t="s">
        <v>1285</v>
      </c>
      <c r="C431" s="214" t="s">
        <v>1307</v>
      </c>
      <c r="D431" s="216" t="s">
        <v>1308</v>
      </c>
      <c r="E431" s="214" t="s">
        <v>31</v>
      </c>
      <c r="F431" s="221" t="s">
        <v>1291</v>
      </c>
      <c r="G431" s="221" t="s">
        <v>1295</v>
      </c>
      <c r="H431" s="214" t="s">
        <v>1296</v>
      </c>
      <c r="I431" s="214">
        <v>4.0</v>
      </c>
      <c r="J431" s="214" t="s">
        <v>1297</v>
      </c>
      <c r="K431" s="214" t="s">
        <v>44</v>
      </c>
      <c r="L431" s="222">
        <v>28.5</v>
      </c>
      <c r="M431" s="219"/>
      <c r="N431" s="219"/>
      <c r="O431" s="219"/>
      <c r="P431" s="214" t="s">
        <v>50</v>
      </c>
      <c r="Q431" s="214" t="s">
        <v>50</v>
      </c>
      <c r="R431" s="219"/>
      <c r="S431" s="214" t="s">
        <v>50</v>
      </c>
      <c r="T431" s="263" t="s">
        <v>1310</v>
      </c>
      <c r="U431" s="263" t="s">
        <v>1311</v>
      </c>
      <c r="V431" s="219"/>
    </row>
    <row r="432">
      <c r="A432" s="219"/>
      <c r="B432" s="215" t="s">
        <v>1285</v>
      </c>
      <c r="C432" s="214" t="s">
        <v>1314</v>
      </c>
      <c r="D432" s="216" t="s">
        <v>1315</v>
      </c>
      <c r="E432" s="214" t="s">
        <v>31</v>
      </c>
      <c r="F432" s="221" t="s">
        <v>1291</v>
      </c>
      <c r="G432" s="221" t="s">
        <v>1295</v>
      </c>
      <c r="H432" s="214" t="s">
        <v>1296</v>
      </c>
      <c r="I432" s="214">
        <v>4.0</v>
      </c>
      <c r="J432" s="214" t="s">
        <v>1297</v>
      </c>
      <c r="K432" s="214" t="s">
        <v>44</v>
      </c>
      <c r="L432" s="222">
        <v>28.5</v>
      </c>
      <c r="M432" s="219"/>
      <c r="N432" s="219"/>
      <c r="O432" s="219"/>
      <c r="P432" s="214" t="s">
        <v>50</v>
      </c>
      <c r="Q432" s="214" t="s">
        <v>50</v>
      </c>
      <c r="R432" s="219"/>
      <c r="S432" s="214" t="s">
        <v>50</v>
      </c>
      <c r="T432" s="263" t="s">
        <v>1319</v>
      </c>
      <c r="U432" s="263" t="s">
        <v>1322</v>
      </c>
      <c r="V432" s="219"/>
    </row>
    <row r="433">
      <c r="A433" s="219"/>
      <c r="B433" s="215" t="s">
        <v>1285</v>
      </c>
      <c r="C433" s="214" t="s">
        <v>2014</v>
      </c>
      <c r="D433" s="214" t="s">
        <v>2015</v>
      </c>
      <c r="E433" s="214" t="s">
        <v>31</v>
      </c>
      <c r="F433" s="221" t="s">
        <v>1291</v>
      </c>
      <c r="G433" s="221" t="s">
        <v>1295</v>
      </c>
      <c r="H433" s="214" t="s">
        <v>1296</v>
      </c>
      <c r="I433" s="214">
        <v>4.0</v>
      </c>
      <c r="J433" s="214" t="s">
        <v>1297</v>
      </c>
      <c r="K433" s="214" t="s">
        <v>44</v>
      </c>
      <c r="L433" s="222">
        <v>28.5</v>
      </c>
      <c r="M433" s="219"/>
      <c r="N433" s="219"/>
      <c r="O433" s="219"/>
      <c r="P433" s="214" t="s">
        <v>50</v>
      </c>
      <c r="Q433" s="214" t="s">
        <v>50</v>
      </c>
      <c r="R433" s="219"/>
      <c r="S433" s="214" t="s">
        <v>50</v>
      </c>
      <c r="T433" s="263" t="s">
        <v>2016</v>
      </c>
      <c r="U433" s="263" t="s">
        <v>2017</v>
      </c>
      <c r="V433" s="219"/>
    </row>
    <row r="434">
      <c r="A434" s="219"/>
      <c r="B434" s="215" t="s">
        <v>1285</v>
      </c>
      <c r="C434" s="214" t="s">
        <v>2018</v>
      </c>
      <c r="D434" s="214" t="s">
        <v>2019</v>
      </c>
      <c r="E434" s="214" t="s">
        <v>31</v>
      </c>
      <c r="F434" s="221" t="s">
        <v>1291</v>
      </c>
      <c r="G434" s="221" t="s">
        <v>1295</v>
      </c>
      <c r="H434" s="214" t="s">
        <v>1296</v>
      </c>
      <c r="I434" s="214">
        <v>4.0</v>
      </c>
      <c r="J434" s="214" t="s">
        <v>1297</v>
      </c>
      <c r="K434" s="214" t="s">
        <v>44</v>
      </c>
      <c r="L434" s="222">
        <v>28.5</v>
      </c>
      <c r="M434" s="219"/>
      <c r="N434" s="219"/>
      <c r="O434" s="219"/>
      <c r="P434" s="214" t="s">
        <v>50</v>
      </c>
      <c r="Q434" s="214" t="s">
        <v>50</v>
      </c>
      <c r="R434" s="219"/>
      <c r="S434" s="214" t="s">
        <v>50</v>
      </c>
      <c r="T434" s="263" t="s">
        <v>2020</v>
      </c>
      <c r="U434" s="263" t="s">
        <v>2021</v>
      </c>
      <c r="V434" s="219"/>
    </row>
    <row r="435">
      <c r="A435" s="219"/>
      <c r="B435" s="215" t="s">
        <v>1285</v>
      </c>
      <c r="C435" s="214" t="s">
        <v>2022</v>
      </c>
      <c r="D435" s="214" t="s">
        <v>2023</v>
      </c>
      <c r="E435" s="214" t="s">
        <v>31</v>
      </c>
      <c r="F435" s="221" t="s">
        <v>1291</v>
      </c>
      <c r="G435" s="221" t="s">
        <v>1295</v>
      </c>
      <c r="H435" s="214" t="s">
        <v>1296</v>
      </c>
      <c r="I435" s="214">
        <v>4.0</v>
      </c>
      <c r="J435" s="214" t="s">
        <v>1297</v>
      </c>
      <c r="K435" s="214" t="s">
        <v>44</v>
      </c>
      <c r="L435" s="222">
        <v>28.5</v>
      </c>
      <c r="M435" s="219"/>
      <c r="N435" s="219"/>
      <c r="O435" s="219"/>
      <c r="P435" s="214" t="s">
        <v>50</v>
      </c>
      <c r="Q435" s="214" t="s">
        <v>50</v>
      </c>
      <c r="R435" s="219"/>
      <c r="S435" s="214" t="s">
        <v>50</v>
      </c>
      <c r="T435" s="263" t="s">
        <v>2024</v>
      </c>
      <c r="U435" s="263" t="s">
        <v>2025</v>
      </c>
      <c r="V435" s="219"/>
    </row>
    <row r="436">
      <c r="A436" s="219"/>
      <c r="B436" s="215" t="s">
        <v>1285</v>
      </c>
      <c r="C436" s="214" t="s">
        <v>2026</v>
      </c>
      <c r="D436" s="214" t="s">
        <v>2027</v>
      </c>
      <c r="E436" s="214" t="s">
        <v>31</v>
      </c>
      <c r="F436" s="221" t="s">
        <v>1291</v>
      </c>
      <c r="G436" s="221" t="s">
        <v>1295</v>
      </c>
      <c r="H436" s="214" t="s">
        <v>1296</v>
      </c>
      <c r="I436" s="214">
        <v>4.0</v>
      </c>
      <c r="J436" s="214" t="s">
        <v>1297</v>
      </c>
      <c r="K436" s="214" t="s">
        <v>44</v>
      </c>
      <c r="L436" s="222">
        <v>28.5</v>
      </c>
      <c r="M436" s="219"/>
      <c r="N436" s="219"/>
      <c r="O436" s="219"/>
      <c r="P436" s="214" t="s">
        <v>50</v>
      </c>
      <c r="Q436" s="214" t="s">
        <v>50</v>
      </c>
      <c r="R436" s="219"/>
      <c r="S436" s="214" t="s">
        <v>50</v>
      </c>
      <c r="T436" s="263" t="s">
        <v>2028</v>
      </c>
      <c r="U436" s="263" t="s">
        <v>2029</v>
      </c>
      <c r="V436" s="219"/>
    </row>
    <row r="437">
      <c r="A437" s="219"/>
      <c r="B437" s="215" t="s">
        <v>1285</v>
      </c>
      <c r="C437" s="214" t="s">
        <v>2030</v>
      </c>
      <c r="D437" s="214" t="s">
        <v>2031</v>
      </c>
      <c r="E437" s="214" t="s">
        <v>31</v>
      </c>
      <c r="F437" s="221" t="s">
        <v>1291</v>
      </c>
      <c r="G437" s="221" t="s">
        <v>1295</v>
      </c>
      <c r="H437" s="214" t="s">
        <v>1296</v>
      </c>
      <c r="I437" s="214">
        <v>4.0</v>
      </c>
      <c r="J437" s="214" t="s">
        <v>1297</v>
      </c>
      <c r="K437" s="214" t="s">
        <v>44</v>
      </c>
      <c r="L437" s="222">
        <v>28.5</v>
      </c>
      <c r="M437" s="219"/>
      <c r="N437" s="219"/>
      <c r="O437" s="219"/>
      <c r="P437" s="214" t="s">
        <v>50</v>
      </c>
      <c r="Q437" s="214" t="s">
        <v>50</v>
      </c>
      <c r="R437" s="219"/>
      <c r="S437" s="214" t="s">
        <v>50</v>
      </c>
      <c r="T437" s="263" t="s">
        <v>2032</v>
      </c>
      <c r="U437" s="263" t="s">
        <v>2033</v>
      </c>
      <c r="V437" s="219"/>
    </row>
    <row r="438">
      <c r="A438" s="219"/>
      <c r="B438" s="215" t="s">
        <v>1285</v>
      </c>
      <c r="C438" s="214" t="s">
        <v>2034</v>
      </c>
      <c r="D438" s="214" t="s">
        <v>2035</v>
      </c>
      <c r="E438" s="214" t="s">
        <v>31</v>
      </c>
      <c r="F438" s="221" t="s">
        <v>1291</v>
      </c>
      <c r="G438" s="221" t="s">
        <v>1295</v>
      </c>
      <c r="H438" s="214" t="s">
        <v>1296</v>
      </c>
      <c r="I438" s="214">
        <v>4.0</v>
      </c>
      <c r="J438" s="214" t="s">
        <v>1297</v>
      </c>
      <c r="K438" s="214" t="s">
        <v>44</v>
      </c>
      <c r="L438" s="222">
        <v>28.5</v>
      </c>
      <c r="M438" s="219"/>
      <c r="N438" s="219"/>
      <c r="O438" s="219"/>
      <c r="P438" s="214" t="s">
        <v>50</v>
      </c>
      <c r="Q438" s="214" t="s">
        <v>50</v>
      </c>
      <c r="R438" s="219"/>
      <c r="S438" s="214" t="s">
        <v>50</v>
      </c>
      <c r="T438" s="263" t="s">
        <v>2036</v>
      </c>
      <c r="U438" s="263" t="s">
        <v>2037</v>
      </c>
      <c r="V438" s="219"/>
    </row>
    <row r="439">
      <c r="A439" s="219"/>
      <c r="B439" s="215" t="s">
        <v>1285</v>
      </c>
      <c r="C439" s="214" t="s">
        <v>2038</v>
      </c>
      <c r="D439" s="214" t="s">
        <v>2039</v>
      </c>
      <c r="E439" s="214" t="s">
        <v>31</v>
      </c>
      <c r="F439" s="221" t="s">
        <v>1291</v>
      </c>
      <c r="G439" s="221" t="s">
        <v>1295</v>
      </c>
      <c r="H439" s="214" t="s">
        <v>1296</v>
      </c>
      <c r="I439" s="214">
        <v>2.0</v>
      </c>
      <c r="J439" s="214" t="s">
        <v>1297</v>
      </c>
      <c r="K439" s="214" t="s">
        <v>44</v>
      </c>
      <c r="L439" s="222">
        <v>28.5</v>
      </c>
      <c r="M439" s="219"/>
      <c r="N439" s="219"/>
      <c r="O439" s="219"/>
      <c r="P439" s="214" t="s">
        <v>50</v>
      </c>
      <c r="Q439" s="214" t="s">
        <v>50</v>
      </c>
      <c r="R439" s="219"/>
      <c r="S439" s="214" t="s">
        <v>50</v>
      </c>
      <c r="T439" s="263" t="s">
        <v>2040</v>
      </c>
      <c r="U439" s="263" t="s">
        <v>2041</v>
      </c>
      <c r="V439" s="219"/>
    </row>
    <row r="440">
      <c r="A440" s="219"/>
      <c r="B440" s="215" t="s">
        <v>1285</v>
      </c>
      <c r="C440" s="214" t="s">
        <v>2042</v>
      </c>
      <c r="D440" s="214" t="s">
        <v>2043</v>
      </c>
      <c r="E440" s="214" t="s">
        <v>31</v>
      </c>
      <c r="F440" s="221" t="s">
        <v>1291</v>
      </c>
      <c r="G440" s="221" t="s">
        <v>1295</v>
      </c>
      <c r="H440" s="214" t="s">
        <v>1296</v>
      </c>
      <c r="I440" s="214">
        <v>2.0</v>
      </c>
      <c r="J440" s="214" t="s">
        <v>1297</v>
      </c>
      <c r="K440" s="214" t="s">
        <v>44</v>
      </c>
      <c r="L440" s="222">
        <v>28.5</v>
      </c>
      <c r="M440" s="219"/>
      <c r="N440" s="219"/>
      <c r="O440" s="219"/>
      <c r="P440" s="214" t="s">
        <v>50</v>
      </c>
      <c r="Q440" s="214" t="s">
        <v>50</v>
      </c>
      <c r="R440" s="219"/>
      <c r="S440" s="214" t="s">
        <v>50</v>
      </c>
      <c r="T440" s="263" t="s">
        <v>2044</v>
      </c>
      <c r="U440" s="263" t="s">
        <v>2045</v>
      </c>
      <c r="V440" s="219"/>
    </row>
    <row r="441">
      <c r="A441" s="219"/>
      <c r="B441" s="215" t="s">
        <v>1285</v>
      </c>
      <c r="C441" s="214" t="s">
        <v>2046</v>
      </c>
      <c r="D441" s="214" t="s">
        <v>2047</v>
      </c>
      <c r="E441" s="214" t="s">
        <v>31</v>
      </c>
      <c r="F441" s="221" t="s">
        <v>1291</v>
      </c>
      <c r="G441" s="221" t="s">
        <v>1295</v>
      </c>
      <c r="H441" s="214" t="s">
        <v>1296</v>
      </c>
      <c r="I441" s="214">
        <v>2.0</v>
      </c>
      <c r="J441" s="214" t="s">
        <v>1297</v>
      </c>
      <c r="K441" s="214" t="s">
        <v>44</v>
      </c>
      <c r="L441" s="222">
        <v>28.5</v>
      </c>
      <c r="M441" s="219"/>
      <c r="N441" s="219"/>
      <c r="O441" s="219"/>
      <c r="P441" s="214" t="s">
        <v>50</v>
      </c>
      <c r="Q441" s="214" t="s">
        <v>50</v>
      </c>
      <c r="R441" s="219"/>
      <c r="S441" s="214" t="s">
        <v>50</v>
      </c>
      <c r="T441" s="263" t="s">
        <v>2048</v>
      </c>
      <c r="U441" s="263" t="s">
        <v>2049</v>
      </c>
      <c r="V441" s="219"/>
    </row>
    <row r="442">
      <c r="A442" s="219"/>
      <c r="B442" s="215" t="s">
        <v>1285</v>
      </c>
      <c r="C442" s="214" t="s">
        <v>2050</v>
      </c>
      <c r="D442" s="214" t="s">
        <v>2051</v>
      </c>
      <c r="E442" s="214" t="s">
        <v>31</v>
      </c>
      <c r="F442" s="221" t="s">
        <v>1291</v>
      </c>
      <c r="G442" s="221" t="s">
        <v>1295</v>
      </c>
      <c r="H442" s="214" t="s">
        <v>1296</v>
      </c>
      <c r="I442" s="214">
        <v>2.0</v>
      </c>
      <c r="J442" s="214" t="s">
        <v>1297</v>
      </c>
      <c r="K442" s="214" t="s">
        <v>44</v>
      </c>
      <c r="L442" s="222">
        <v>28.5</v>
      </c>
      <c r="M442" s="219"/>
      <c r="N442" s="219"/>
      <c r="O442" s="219"/>
      <c r="P442" s="214" t="s">
        <v>50</v>
      </c>
      <c r="Q442" s="214" t="s">
        <v>50</v>
      </c>
      <c r="R442" s="219"/>
      <c r="S442" s="214" t="s">
        <v>50</v>
      </c>
      <c r="T442" s="263" t="s">
        <v>2052</v>
      </c>
      <c r="U442" s="263" t="s">
        <v>2053</v>
      </c>
      <c r="V442" s="219"/>
    </row>
    <row r="443">
      <c r="A443" s="219"/>
      <c r="B443" s="215" t="s">
        <v>1285</v>
      </c>
      <c r="C443" s="214" t="s">
        <v>2054</v>
      </c>
      <c r="D443" s="214" t="s">
        <v>2055</v>
      </c>
      <c r="E443" s="214" t="s">
        <v>31</v>
      </c>
      <c r="F443" s="221" t="s">
        <v>1291</v>
      </c>
      <c r="G443" s="221" t="s">
        <v>1295</v>
      </c>
      <c r="H443" s="214" t="s">
        <v>1296</v>
      </c>
      <c r="I443" s="214">
        <v>2.0</v>
      </c>
      <c r="J443" s="214" t="s">
        <v>1297</v>
      </c>
      <c r="K443" s="214" t="s">
        <v>44</v>
      </c>
      <c r="L443" s="222">
        <v>28.5</v>
      </c>
      <c r="M443" s="219"/>
      <c r="N443" s="219"/>
      <c r="O443" s="219"/>
      <c r="P443" s="214" t="s">
        <v>50</v>
      </c>
      <c r="Q443" s="214" t="s">
        <v>50</v>
      </c>
      <c r="R443" s="219"/>
      <c r="S443" s="214" t="s">
        <v>50</v>
      </c>
      <c r="T443" s="263" t="s">
        <v>2056</v>
      </c>
      <c r="U443" s="263" t="s">
        <v>2057</v>
      </c>
      <c r="V443" s="219"/>
    </row>
    <row r="444">
      <c r="A444" s="219"/>
      <c r="B444" s="215" t="s">
        <v>1285</v>
      </c>
      <c r="C444" s="214" t="s">
        <v>2058</v>
      </c>
      <c r="D444" s="214" t="s">
        <v>2059</v>
      </c>
      <c r="E444" s="214" t="s">
        <v>31</v>
      </c>
      <c r="F444" s="221" t="s">
        <v>1291</v>
      </c>
      <c r="G444" s="221" t="s">
        <v>1295</v>
      </c>
      <c r="H444" s="214" t="s">
        <v>1296</v>
      </c>
      <c r="I444" s="214">
        <v>2.0</v>
      </c>
      <c r="J444" s="214" t="s">
        <v>1297</v>
      </c>
      <c r="K444" s="214" t="s">
        <v>44</v>
      </c>
      <c r="L444" s="222">
        <v>28.5</v>
      </c>
      <c r="M444" s="219"/>
      <c r="N444" s="219"/>
      <c r="O444" s="219"/>
      <c r="P444" s="214" t="s">
        <v>50</v>
      </c>
      <c r="Q444" s="214" t="s">
        <v>50</v>
      </c>
      <c r="R444" s="219"/>
      <c r="S444" s="214" t="s">
        <v>50</v>
      </c>
      <c r="T444" s="263" t="s">
        <v>2060</v>
      </c>
      <c r="U444" s="263" t="s">
        <v>2061</v>
      </c>
      <c r="V444" s="219"/>
    </row>
    <row r="445">
      <c r="A445" s="219"/>
      <c r="B445" s="215" t="s">
        <v>1285</v>
      </c>
      <c r="C445" s="214" t="s">
        <v>2062</v>
      </c>
      <c r="D445" s="214" t="s">
        <v>2063</v>
      </c>
      <c r="E445" s="214" t="s">
        <v>31</v>
      </c>
      <c r="F445" s="221" t="s">
        <v>1291</v>
      </c>
      <c r="G445" s="221" t="s">
        <v>1295</v>
      </c>
      <c r="H445" s="214" t="s">
        <v>1296</v>
      </c>
      <c r="I445" s="214">
        <v>2.0</v>
      </c>
      <c r="J445" s="214" t="s">
        <v>1297</v>
      </c>
      <c r="K445" s="214" t="s">
        <v>44</v>
      </c>
      <c r="L445" s="222">
        <v>28.5</v>
      </c>
      <c r="M445" s="219"/>
      <c r="N445" s="219"/>
      <c r="O445" s="219"/>
      <c r="P445" s="214" t="s">
        <v>50</v>
      </c>
      <c r="Q445" s="214" t="s">
        <v>50</v>
      </c>
      <c r="R445" s="219"/>
      <c r="S445" s="214" t="s">
        <v>50</v>
      </c>
      <c r="T445" s="263" t="s">
        <v>2064</v>
      </c>
      <c r="U445" s="263" t="s">
        <v>2065</v>
      </c>
      <c r="V445" s="219"/>
    </row>
    <row r="446">
      <c r="A446" s="219"/>
      <c r="B446" s="215" t="s">
        <v>1285</v>
      </c>
      <c r="C446" s="214" t="s">
        <v>2066</v>
      </c>
      <c r="D446" s="214" t="s">
        <v>2067</v>
      </c>
      <c r="E446" s="214" t="s">
        <v>31</v>
      </c>
      <c r="F446" s="221" t="s">
        <v>1291</v>
      </c>
      <c r="G446" s="221" t="s">
        <v>1295</v>
      </c>
      <c r="H446" s="214" t="s">
        <v>1296</v>
      </c>
      <c r="I446" s="214">
        <v>2.0</v>
      </c>
      <c r="J446" s="214" t="s">
        <v>1297</v>
      </c>
      <c r="K446" s="214" t="s">
        <v>44</v>
      </c>
      <c r="L446" s="222">
        <v>28.5</v>
      </c>
      <c r="M446" s="219"/>
      <c r="N446" s="219"/>
      <c r="O446" s="219"/>
      <c r="P446" s="214" t="s">
        <v>50</v>
      </c>
      <c r="Q446" s="214" t="s">
        <v>50</v>
      </c>
      <c r="R446" s="219"/>
      <c r="S446" s="214" t="s">
        <v>50</v>
      </c>
      <c r="T446" s="263" t="s">
        <v>2068</v>
      </c>
      <c r="U446" s="263" t="s">
        <v>2069</v>
      </c>
      <c r="V446" s="219"/>
    </row>
    <row r="447">
      <c r="A447" s="219"/>
      <c r="B447" s="215" t="s">
        <v>1285</v>
      </c>
      <c r="C447" s="214" t="s">
        <v>2070</v>
      </c>
      <c r="D447" s="214" t="s">
        <v>2071</v>
      </c>
      <c r="E447" s="214" t="s">
        <v>31</v>
      </c>
      <c r="F447" s="221" t="s">
        <v>1291</v>
      </c>
      <c r="G447" s="221" t="s">
        <v>1295</v>
      </c>
      <c r="H447" s="214" t="s">
        <v>1296</v>
      </c>
      <c r="I447" s="214">
        <v>2.0</v>
      </c>
      <c r="J447" s="214" t="s">
        <v>1297</v>
      </c>
      <c r="K447" s="214" t="s">
        <v>44</v>
      </c>
      <c r="L447" s="222">
        <v>28.5</v>
      </c>
      <c r="M447" s="219"/>
      <c r="N447" s="219"/>
      <c r="O447" s="219"/>
      <c r="P447" s="214" t="s">
        <v>50</v>
      </c>
      <c r="Q447" s="214" t="s">
        <v>50</v>
      </c>
      <c r="R447" s="219"/>
      <c r="S447" s="214" t="s">
        <v>50</v>
      </c>
      <c r="T447" s="263" t="s">
        <v>2072</v>
      </c>
      <c r="U447" s="263" t="s">
        <v>2073</v>
      </c>
      <c r="V447" s="219"/>
    </row>
    <row r="448">
      <c r="A448" s="219"/>
      <c r="B448" s="215" t="s">
        <v>1285</v>
      </c>
      <c r="C448" s="214" t="s">
        <v>1323</v>
      </c>
      <c r="D448" s="216" t="s">
        <v>1324</v>
      </c>
      <c r="E448" s="214" t="s">
        <v>31</v>
      </c>
      <c r="F448" s="221" t="s">
        <v>1291</v>
      </c>
      <c r="G448" s="221" t="s">
        <v>1295</v>
      </c>
      <c r="H448" s="214" t="s">
        <v>1296</v>
      </c>
      <c r="I448" s="214">
        <v>2.0</v>
      </c>
      <c r="J448" s="214" t="s">
        <v>1297</v>
      </c>
      <c r="K448" s="214" t="s">
        <v>44</v>
      </c>
      <c r="L448" s="222">
        <v>28.5</v>
      </c>
      <c r="M448" s="219"/>
      <c r="N448" s="219"/>
      <c r="O448" s="219"/>
      <c r="P448" s="214" t="s">
        <v>50</v>
      </c>
      <c r="Q448" s="214" t="s">
        <v>50</v>
      </c>
      <c r="R448" s="219"/>
      <c r="S448" s="214" t="s">
        <v>50</v>
      </c>
      <c r="T448" s="263" t="s">
        <v>1328</v>
      </c>
      <c r="U448" s="263" t="s">
        <v>1329</v>
      </c>
      <c r="V448" s="219"/>
    </row>
    <row r="449">
      <c r="A449" s="219"/>
      <c r="B449" s="215" t="s">
        <v>1285</v>
      </c>
      <c r="C449" s="214" t="s">
        <v>1330</v>
      </c>
      <c r="D449" s="216" t="s">
        <v>1331</v>
      </c>
      <c r="E449" s="214" t="s">
        <v>31</v>
      </c>
      <c r="F449" s="221" t="s">
        <v>1291</v>
      </c>
      <c r="G449" s="221" t="s">
        <v>1295</v>
      </c>
      <c r="H449" s="214" t="s">
        <v>1296</v>
      </c>
      <c r="I449" s="214">
        <v>2.0</v>
      </c>
      <c r="J449" s="214" t="s">
        <v>1297</v>
      </c>
      <c r="K449" s="214" t="s">
        <v>44</v>
      </c>
      <c r="L449" s="222">
        <v>28.5</v>
      </c>
      <c r="M449" s="219"/>
      <c r="N449" s="219"/>
      <c r="O449" s="219"/>
      <c r="P449" s="214" t="s">
        <v>50</v>
      </c>
      <c r="Q449" s="214" t="s">
        <v>50</v>
      </c>
      <c r="R449" s="219"/>
      <c r="S449" s="214" t="s">
        <v>50</v>
      </c>
      <c r="T449" s="263" t="s">
        <v>1333</v>
      </c>
      <c r="U449" s="263" t="s">
        <v>1334</v>
      </c>
      <c r="V449" s="219"/>
    </row>
    <row r="450">
      <c r="A450" s="219"/>
      <c r="B450" s="215" t="s">
        <v>1285</v>
      </c>
      <c r="C450" s="214" t="s">
        <v>1335</v>
      </c>
      <c r="D450" s="216" t="s">
        <v>1336</v>
      </c>
      <c r="E450" s="214" t="s">
        <v>31</v>
      </c>
      <c r="F450" s="221" t="s">
        <v>1291</v>
      </c>
      <c r="G450" s="221" t="s">
        <v>1295</v>
      </c>
      <c r="H450" s="214" t="s">
        <v>1296</v>
      </c>
      <c r="I450" s="214">
        <v>2.0</v>
      </c>
      <c r="J450" s="214" t="s">
        <v>1297</v>
      </c>
      <c r="K450" s="214" t="s">
        <v>44</v>
      </c>
      <c r="L450" s="222">
        <v>28.5</v>
      </c>
      <c r="M450" s="219"/>
      <c r="N450" s="219"/>
      <c r="O450" s="219"/>
      <c r="P450" s="214" t="s">
        <v>50</v>
      </c>
      <c r="Q450" s="214" t="s">
        <v>50</v>
      </c>
      <c r="R450" s="219"/>
      <c r="S450" s="214" t="s">
        <v>50</v>
      </c>
      <c r="T450" s="263" t="s">
        <v>1337</v>
      </c>
      <c r="U450" s="263" t="s">
        <v>1338</v>
      </c>
      <c r="V450" s="219"/>
    </row>
    <row r="451">
      <c r="A451" s="219"/>
      <c r="B451" s="215" t="s">
        <v>1285</v>
      </c>
      <c r="C451" s="214" t="s">
        <v>2074</v>
      </c>
      <c r="D451" s="214" t="s">
        <v>2075</v>
      </c>
      <c r="E451" s="214" t="s">
        <v>31</v>
      </c>
      <c r="F451" s="221" t="s">
        <v>1291</v>
      </c>
      <c r="G451" s="221" t="s">
        <v>1295</v>
      </c>
      <c r="H451" s="214" t="s">
        <v>1296</v>
      </c>
      <c r="I451" s="214">
        <v>2.0</v>
      </c>
      <c r="J451" s="214" t="s">
        <v>1297</v>
      </c>
      <c r="K451" s="214" t="s">
        <v>44</v>
      </c>
      <c r="L451" s="222">
        <v>28.5</v>
      </c>
      <c r="M451" s="219"/>
      <c r="N451" s="219"/>
      <c r="O451" s="219"/>
      <c r="P451" s="214" t="s">
        <v>50</v>
      </c>
      <c r="Q451" s="214" t="s">
        <v>50</v>
      </c>
      <c r="R451" s="219"/>
      <c r="S451" s="214" t="s">
        <v>50</v>
      </c>
      <c r="T451" s="263" t="s">
        <v>2076</v>
      </c>
      <c r="U451" s="263" t="s">
        <v>2077</v>
      </c>
      <c r="V451" s="219"/>
    </row>
    <row r="452">
      <c r="A452" s="219"/>
      <c r="B452" s="215" t="s">
        <v>1285</v>
      </c>
      <c r="C452" s="214" t="s">
        <v>2078</v>
      </c>
      <c r="D452" s="214" t="s">
        <v>2079</v>
      </c>
      <c r="E452" s="214" t="s">
        <v>31</v>
      </c>
      <c r="F452" s="221" t="s">
        <v>1291</v>
      </c>
      <c r="G452" s="221" t="s">
        <v>1295</v>
      </c>
      <c r="H452" s="214" t="s">
        <v>1296</v>
      </c>
      <c r="I452" s="214">
        <v>2.0</v>
      </c>
      <c r="J452" s="214" t="s">
        <v>1297</v>
      </c>
      <c r="K452" s="214" t="s">
        <v>44</v>
      </c>
      <c r="L452" s="222">
        <v>28.5</v>
      </c>
      <c r="M452" s="219"/>
      <c r="N452" s="219"/>
      <c r="O452" s="219"/>
      <c r="P452" s="214" t="s">
        <v>50</v>
      </c>
      <c r="Q452" s="214" t="s">
        <v>50</v>
      </c>
      <c r="R452" s="219"/>
      <c r="S452" s="214" t="s">
        <v>50</v>
      </c>
      <c r="T452" s="263" t="s">
        <v>2080</v>
      </c>
      <c r="U452" s="263" t="s">
        <v>2081</v>
      </c>
      <c r="V452" s="219"/>
    </row>
    <row r="453">
      <c r="A453" s="219"/>
      <c r="B453" s="215" t="s">
        <v>1285</v>
      </c>
      <c r="C453" s="214" t="s">
        <v>2082</v>
      </c>
      <c r="D453" s="214" t="s">
        <v>2083</v>
      </c>
      <c r="E453" s="214" t="s">
        <v>31</v>
      </c>
      <c r="F453" s="221" t="s">
        <v>1291</v>
      </c>
      <c r="G453" s="221" t="s">
        <v>1295</v>
      </c>
      <c r="H453" s="214" t="s">
        <v>1296</v>
      </c>
      <c r="I453" s="214">
        <v>2.0</v>
      </c>
      <c r="J453" s="214" t="s">
        <v>1297</v>
      </c>
      <c r="K453" s="214" t="s">
        <v>44</v>
      </c>
      <c r="L453" s="222">
        <v>28.5</v>
      </c>
      <c r="M453" s="219"/>
      <c r="N453" s="219"/>
      <c r="O453" s="219"/>
      <c r="P453" s="214" t="s">
        <v>50</v>
      </c>
      <c r="Q453" s="214" t="s">
        <v>50</v>
      </c>
      <c r="R453" s="219"/>
      <c r="S453" s="214" t="s">
        <v>50</v>
      </c>
      <c r="T453" s="263" t="s">
        <v>2084</v>
      </c>
      <c r="U453" s="263" t="s">
        <v>2085</v>
      </c>
      <c r="V453" s="219"/>
    </row>
    <row r="454">
      <c r="A454" s="219"/>
      <c r="B454" s="215" t="s">
        <v>1285</v>
      </c>
      <c r="C454" s="214" t="s">
        <v>2086</v>
      </c>
      <c r="D454" s="214" t="s">
        <v>2087</v>
      </c>
      <c r="E454" s="214" t="s">
        <v>31</v>
      </c>
      <c r="F454" s="221" t="s">
        <v>1291</v>
      </c>
      <c r="G454" s="221" t="s">
        <v>1295</v>
      </c>
      <c r="H454" s="214" t="s">
        <v>1296</v>
      </c>
      <c r="I454" s="214">
        <v>2.0</v>
      </c>
      <c r="J454" s="214" t="s">
        <v>1297</v>
      </c>
      <c r="K454" s="214" t="s">
        <v>44</v>
      </c>
      <c r="L454" s="222">
        <v>28.5</v>
      </c>
      <c r="M454" s="219"/>
      <c r="N454" s="219"/>
      <c r="O454" s="219"/>
      <c r="P454" s="214" t="s">
        <v>50</v>
      </c>
      <c r="Q454" s="214" t="s">
        <v>50</v>
      </c>
      <c r="R454" s="219"/>
      <c r="S454" s="214" t="s">
        <v>50</v>
      </c>
      <c r="T454" s="263" t="s">
        <v>2088</v>
      </c>
      <c r="U454" s="263" t="s">
        <v>2089</v>
      </c>
      <c r="V454" s="219"/>
    </row>
    <row r="455">
      <c r="A455" s="219"/>
      <c r="B455" s="215" t="s">
        <v>1285</v>
      </c>
      <c r="C455" s="214" t="s">
        <v>2090</v>
      </c>
      <c r="D455" s="214" t="s">
        <v>2091</v>
      </c>
      <c r="E455" s="214" t="s">
        <v>31</v>
      </c>
      <c r="F455" s="221" t="s">
        <v>1291</v>
      </c>
      <c r="G455" s="221" t="s">
        <v>1295</v>
      </c>
      <c r="H455" s="214" t="s">
        <v>1296</v>
      </c>
      <c r="I455" s="214">
        <v>2.0</v>
      </c>
      <c r="J455" s="214" t="s">
        <v>1297</v>
      </c>
      <c r="K455" s="214" t="s">
        <v>44</v>
      </c>
      <c r="L455" s="222">
        <v>28.5</v>
      </c>
      <c r="M455" s="219"/>
      <c r="N455" s="219"/>
      <c r="O455" s="219"/>
      <c r="P455" s="214" t="s">
        <v>50</v>
      </c>
      <c r="Q455" s="214" t="s">
        <v>50</v>
      </c>
      <c r="R455" s="219"/>
      <c r="S455" s="214" t="s">
        <v>50</v>
      </c>
      <c r="T455" s="263" t="s">
        <v>2092</v>
      </c>
      <c r="U455" s="263" t="s">
        <v>2093</v>
      </c>
      <c r="V455" s="219"/>
    </row>
    <row r="456">
      <c r="A456" s="219"/>
      <c r="B456" s="215" t="s">
        <v>1285</v>
      </c>
      <c r="C456" s="214" t="s">
        <v>2094</v>
      </c>
      <c r="D456" s="214" t="s">
        <v>2095</v>
      </c>
      <c r="E456" s="214" t="s">
        <v>31</v>
      </c>
      <c r="F456" s="221" t="s">
        <v>1291</v>
      </c>
      <c r="G456" s="221" t="s">
        <v>1295</v>
      </c>
      <c r="H456" s="214" t="s">
        <v>1296</v>
      </c>
      <c r="I456" s="214">
        <v>2.0</v>
      </c>
      <c r="J456" s="214" t="s">
        <v>1297</v>
      </c>
      <c r="K456" s="214" t="s">
        <v>44</v>
      </c>
      <c r="L456" s="222">
        <v>28.5</v>
      </c>
      <c r="M456" s="219"/>
      <c r="N456" s="219"/>
      <c r="O456" s="219"/>
      <c r="P456" s="214" t="s">
        <v>50</v>
      </c>
      <c r="Q456" s="214" t="s">
        <v>50</v>
      </c>
      <c r="R456" s="219"/>
      <c r="S456" s="214" t="s">
        <v>50</v>
      </c>
      <c r="T456" s="263" t="s">
        <v>2096</v>
      </c>
      <c r="U456" s="263" t="s">
        <v>2097</v>
      </c>
      <c r="V456" s="219"/>
    </row>
    <row r="457">
      <c r="A457" s="223" t="s">
        <v>24</v>
      </c>
      <c r="B457" s="223" t="s">
        <v>1339</v>
      </c>
      <c r="C457" s="223" t="s">
        <v>2098</v>
      </c>
      <c r="D457" s="223" t="s">
        <v>2099</v>
      </c>
      <c r="E457" s="223" t="s">
        <v>31</v>
      </c>
      <c r="F457" s="225" t="s">
        <v>1342</v>
      </c>
      <c r="G457" s="225" t="s">
        <v>1343</v>
      </c>
      <c r="H457" s="223" t="s">
        <v>1344</v>
      </c>
      <c r="I457" s="223">
        <v>5.0</v>
      </c>
      <c r="J457" s="223" t="s">
        <v>1345</v>
      </c>
      <c r="K457" s="223" t="s">
        <v>44</v>
      </c>
      <c r="L457" s="223">
        <v>28.0</v>
      </c>
      <c r="M457" s="223" t="s">
        <v>1346</v>
      </c>
      <c r="N457" s="223" t="s">
        <v>1347</v>
      </c>
      <c r="O457" s="227"/>
      <c r="P457" s="223" t="s">
        <v>50</v>
      </c>
      <c r="Q457" s="223" t="s">
        <v>50</v>
      </c>
      <c r="R457" s="227"/>
      <c r="S457" s="227"/>
      <c r="T457" s="312" t="s">
        <v>2100</v>
      </c>
      <c r="U457" s="312" t="s">
        <v>2101</v>
      </c>
      <c r="V457" s="223" t="s">
        <v>2102</v>
      </c>
    </row>
    <row r="458">
      <c r="A458" s="227"/>
      <c r="B458" s="223" t="s">
        <v>1339</v>
      </c>
      <c r="C458" s="223" t="s">
        <v>2103</v>
      </c>
      <c r="D458" s="223" t="s">
        <v>2104</v>
      </c>
      <c r="E458" s="223" t="s">
        <v>31</v>
      </c>
      <c r="F458" s="225" t="s">
        <v>1342</v>
      </c>
      <c r="G458" s="225" t="s">
        <v>1343</v>
      </c>
      <c r="H458" s="223" t="s">
        <v>1344</v>
      </c>
      <c r="I458" s="223">
        <v>5.0</v>
      </c>
      <c r="J458" s="223" t="s">
        <v>1345</v>
      </c>
      <c r="K458" s="223" t="s">
        <v>44</v>
      </c>
      <c r="L458" s="223">
        <v>28.0</v>
      </c>
      <c r="M458" s="223" t="s">
        <v>1346</v>
      </c>
      <c r="N458" s="223" t="s">
        <v>1347</v>
      </c>
      <c r="O458" s="227"/>
      <c r="P458" s="223" t="s">
        <v>50</v>
      </c>
      <c r="Q458" s="223" t="s">
        <v>50</v>
      </c>
      <c r="R458" s="227"/>
      <c r="S458" s="227"/>
      <c r="T458" s="312" t="s">
        <v>2105</v>
      </c>
      <c r="U458" s="312" t="s">
        <v>2106</v>
      </c>
      <c r="V458" s="227"/>
    </row>
    <row r="459">
      <c r="A459" s="227"/>
      <c r="B459" s="223" t="s">
        <v>1339</v>
      </c>
      <c r="C459" s="223" t="s">
        <v>1340</v>
      </c>
      <c r="D459" s="224" t="s">
        <v>1341</v>
      </c>
      <c r="E459" s="223" t="s">
        <v>31</v>
      </c>
      <c r="F459" s="225" t="s">
        <v>1342</v>
      </c>
      <c r="G459" s="225" t="s">
        <v>1343</v>
      </c>
      <c r="H459" s="223" t="s">
        <v>1344</v>
      </c>
      <c r="I459" s="223">
        <v>5.0</v>
      </c>
      <c r="J459" s="223" t="s">
        <v>1345</v>
      </c>
      <c r="K459" s="223" t="s">
        <v>44</v>
      </c>
      <c r="L459" s="223">
        <v>28.0</v>
      </c>
      <c r="M459" s="223" t="s">
        <v>1346</v>
      </c>
      <c r="N459" s="223" t="s">
        <v>1347</v>
      </c>
      <c r="O459" s="227"/>
      <c r="P459" s="223" t="s">
        <v>50</v>
      </c>
      <c r="Q459" s="223" t="s">
        <v>50</v>
      </c>
      <c r="R459" s="227"/>
      <c r="S459" s="227"/>
      <c r="T459" s="312" t="s">
        <v>1348</v>
      </c>
      <c r="U459" s="312" t="s">
        <v>1349</v>
      </c>
      <c r="V459" s="227"/>
    </row>
    <row r="460">
      <c r="A460" s="227"/>
      <c r="B460" s="223" t="s">
        <v>1339</v>
      </c>
      <c r="C460" s="223" t="s">
        <v>1354</v>
      </c>
      <c r="D460" s="224" t="s">
        <v>1355</v>
      </c>
      <c r="E460" s="223" t="s">
        <v>31</v>
      </c>
      <c r="F460" s="225" t="s">
        <v>1342</v>
      </c>
      <c r="G460" s="225" t="s">
        <v>1343</v>
      </c>
      <c r="H460" s="223" t="s">
        <v>1344</v>
      </c>
      <c r="I460" s="223">
        <v>5.0</v>
      </c>
      <c r="J460" s="223" t="s">
        <v>1345</v>
      </c>
      <c r="K460" s="223" t="s">
        <v>44</v>
      </c>
      <c r="L460" s="223">
        <v>28.0</v>
      </c>
      <c r="M460" s="223" t="s">
        <v>1346</v>
      </c>
      <c r="N460" s="223" t="s">
        <v>1347</v>
      </c>
      <c r="O460" s="227"/>
      <c r="P460" s="223" t="s">
        <v>50</v>
      </c>
      <c r="Q460" s="223" t="s">
        <v>50</v>
      </c>
      <c r="R460" s="227"/>
      <c r="S460" s="227"/>
      <c r="T460" s="312" t="s">
        <v>1357</v>
      </c>
      <c r="U460" s="312" t="s">
        <v>1358</v>
      </c>
      <c r="V460" s="227"/>
    </row>
    <row r="461">
      <c r="A461" s="254" t="s">
        <v>24</v>
      </c>
      <c r="B461" s="254" t="s">
        <v>1702</v>
      </c>
      <c r="C461" s="254" t="s">
        <v>2107</v>
      </c>
      <c r="D461" s="254" t="s">
        <v>2108</v>
      </c>
      <c r="E461" s="254" t="s">
        <v>31</v>
      </c>
      <c r="F461" s="256" t="s">
        <v>1705</v>
      </c>
      <c r="G461" s="256" t="s">
        <v>1706</v>
      </c>
      <c r="H461" s="254" t="s">
        <v>1707</v>
      </c>
      <c r="I461" s="254" t="s">
        <v>1708</v>
      </c>
      <c r="J461" s="257"/>
      <c r="K461" s="257"/>
      <c r="L461" s="257"/>
      <c r="M461" s="254" t="s">
        <v>1709</v>
      </c>
      <c r="N461" s="257"/>
      <c r="O461" s="257"/>
      <c r="P461" s="254" t="s">
        <v>50</v>
      </c>
      <c r="Q461" s="254" t="s">
        <v>54</v>
      </c>
      <c r="R461" s="257"/>
      <c r="S461" s="257"/>
      <c r="T461" s="313" t="s">
        <v>2109</v>
      </c>
      <c r="U461" s="313" t="s">
        <v>2110</v>
      </c>
      <c r="V461" s="254" t="s">
        <v>2111</v>
      </c>
    </row>
    <row r="462">
      <c r="A462" s="257"/>
      <c r="B462" s="254" t="s">
        <v>1702</v>
      </c>
      <c r="C462" s="254" t="s">
        <v>2112</v>
      </c>
      <c r="D462" s="254" t="s">
        <v>2113</v>
      </c>
      <c r="E462" s="254" t="s">
        <v>31</v>
      </c>
      <c r="F462" s="256" t="s">
        <v>1705</v>
      </c>
      <c r="G462" s="256" t="s">
        <v>1706</v>
      </c>
      <c r="H462" s="254" t="s">
        <v>1707</v>
      </c>
      <c r="I462" s="254" t="s">
        <v>1708</v>
      </c>
      <c r="J462" s="257"/>
      <c r="K462" s="257"/>
      <c r="L462" s="257"/>
      <c r="M462" s="254" t="s">
        <v>1709</v>
      </c>
      <c r="N462" s="257"/>
      <c r="O462" s="257"/>
      <c r="P462" s="254" t="s">
        <v>50</v>
      </c>
      <c r="Q462" s="254" t="s">
        <v>54</v>
      </c>
      <c r="R462" s="257"/>
      <c r="S462" s="257"/>
      <c r="T462" s="313" t="s">
        <v>2114</v>
      </c>
      <c r="U462" s="313" t="s">
        <v>2115</v>
      </c>
      <c r="V462" s="257"/>
    </row>
    <row r="463">
      <c r="A463" s="257"/>
      <c r="B463" s="254" t="s">
        <v>1702</v>
      </c>
      <c r="C463" s="254" t="s">
        <v>1703</v>
      </c>
      <c r="D463" s="255" t="s">
        <v>1704</v>
      </c>
      <c r="E463" s="254" t="s">
        <v>31</v>
      </c>
      <c r="F463" s="256" t="s">
        <v>1705</v>
      </c>
      <c r="G463" s="256" t="s">
        <v>1706</v>
      </c>
      <c r="H463" s="254" t="s">
        <v>1707</v>
      </c>
      <c r="I463" s="254" t="s">
        <v>1708</v>
      </c>
      <c r="J463" s="257"/>
      <c r="K463" s="257"/>
      <c r="L463" s="257"/>
      <c r="M463" s="254" t="s">
        <v>1709</v>
      </c>
      <c r="N463" s="257"/>
      <c r="O463" s="257"/>
      <c r="P463" s="254" t="s">
        <v>50</v>
      </c>
      <c r="Q463" s="254" t="s">
        <v>54</v>
      </c>
      <c r="R463" s="257"/>
      <c r="S463" s="257"/>
      <c r="T463" s="313" t="s">
        <v>1710</v>
      </c>
      <c r="U463" s="313" t="s">
        <v>1711</v>
      </c>
      <c r="V463" s="257"/>
    </row>
    <row r="464">
      <c r="A464" s="257"/>
      <c r="B464" s="254" t="s">
        <v>1702</v>
      </c>
      <c r="C464" s="254" t="s">
        <v>1712</v>
      </c>
      <c r="D464" s="255" t="s">
        <v>1713</v>
      </c>
      <c r="E464" s="254" t="s">
        <v>31</v>
      </c>
      <c r="F464" s="256" t="s">
        <v>1705</v>
      </c>
      <c r="G464" s="256" t="s">
        <v>1706</v>
      </c>
      <c r="H464" s="254" t="s">
        <v>1707</v>
      </c>
      <c r="I464" s="254" t="s">
        <v>1708</v>
      </c>
      <c r="J464" s="257"/>
      <c r="K464" s="257"/>
      <c r="L464" s="257"/>
      <c r="M464" s="254" t="s">
        <v>1709</v>
      </c>
      <c r="N464" s="257"/>
      <c r="O464" s="257"/>
      <c r="P464" s="254" t="s">
        <v>50</v>
      </c>
      <c r="Q464" s="254" t="s">
        <v>54</v>
      </c>
      <c r="R464" s="257"/>
      <c r="S464" s="257"/>
      <c r="T464" s="313" t="s">
        <v>1714</v>
      </c>
      <c r="U464" s="313" t="s">
        <v>1715</v>
      </c>
      <c r="V464" s="257"/>
    </row>
    <row r="465">
      <c r="T465" s="314"/>
      <c r="U465" s="314"/>
    </row>
    <row r="466">
      <c r="T466" s="314"/>
      <c r="U466" s="314"/>
    </row>
    <row r="467">
      <c r="T467" s="314"/>
      <c r="U467" s="314"/>
    </row>
    <row r="468">
      <c r="T468" s="314"/>
      <c r="U468" s="314"/>
    </row>
    <row r="469">
      <c r="T469" s="314"/>
      <c r="U469" s="314"/>
    </row>
    <row r="470">
      <c r="T470" s="314"/>
      <c r="U470" s="314"/>
    </row>
    <row r="471">
      <c r="T471" s="314"/>
      <c r="U471" s="314"/>
    </row>
    <row r="472">
      <c r="T472" s="314"/>
      <c r="U472" s="314"/>
    </row>
    <row r="473">
      <c r="T473" s="314"/>
      <c r="U473" s="314"/>
    </row>
    <row r="474">
      <c r="T474" s="314"/>
      <c r="U474" s="314"/>
    </row>
    <row r="475">
      <c r="T475" s="314"/>
      <c r="U475" s="314"/>
    </row>
    <row r="476">
      <c r="T476" s="314"/>
      <c r="U476" s="314"/>
    </row>
    <row r="477">
      <c r="T477" s="314"/>
      <c r="U477" s="314"/>
    </row>
    <row r="478">
      <c r="T478" s="314"/>
      <c r="U478" s="314"/>
    </row>
    <row r="479">
      <c r="T479" s="314"/>
      <c r="U479" s="314"/>
    </row>
    <row r="480">
      <c r="T480" s="314"/>
      <c r="U480" s="314"/>
    </row>
    <row r="481">
      <c r="T481" s="314"/>
      <c r="U481" s="314"/>
    </row>
    <row r="482">
      <c r="T482" s="314"/>
      <c r="U482" s="314"/>
    </row>
    <row r="483">
      <c r="T483" s="314"/>
      <c r="U483" s="314"/>
    </row>
    <row r="484">
      <c r="T484" s="314"/>
      <c r="U484" s="314"/>
    </row>
    <row r="485">
      <c r="T485" s="314"/>
      <c r="U485" s="314"/>
    </row>
    <row r="486">
      <c r="T486" s="314"/>
      <c r="U486" s="314"/>
    </row>
    <row r="487">
      <c r="T487" s="314"/>
      <c r="U487" s="314"/>
    </row>
    <row r="488">
      <c r="T488" s="314"/>
      <c r="U488" s="314"/>
    </row>
    <row r="489">
      <c r="T489" s="314"/>
      <c r="U489" s="314"/>
    </row>
    <row r="490">
      <c r="T490" s="314"/>
      <c r="U490" s="314"/>
    </row>
    <row r="491">
      <c r="T491" s="314"/>
      <c r="U491" s="314"/>
    </row>
    <row r="492">
      <c r="T492" s="314"/>
      <c r="U492" s="314"/>
    </row>
    <row r="493">
      <c r="T493" s="314"/>
      <c r="U493" s="314"/>
    </row>
    <row r="494">
      <c r="T494" s="314"/>
      <c r="U494" s="314"/>
    </row>
    <row r="495">
      <c r="T495" s="314"/>
      <c r="U495" s="314"/>
    </row>
    <row r="496">
      <c r="T496" s="314"/>
      <c r="U496" s="314"/>
    </row>
    <row r="497">
      <c r="T497" s="314"/>
      <c r="U497" s="314"/>
    </row>
    <row r="498">
      <c r="T498" s="314"/>
      <c r="U498" s="314"/>
    </row>
    <row r="499">
      <c r="T499" s="314"/>
      <c r="U499" s="314"/>
    </row>
    <row r="500">
      <c r="T500" s="314"/>
      <c r="U500" s="314"/>
    </row>
    <row r="501">
      <c r="T501" s="314"/>
      <c r="U501" s="314"/>
    </row>
    <row r="502">
      <c r="T502" s="314"/>
      <c r="U502" s="314"/>
    </row>
    <row r="503">
      <c r="T503" s="314"/>
      <c r="U503" s="314"/>
    </row>
    <row r="504">
      <c r="T504" s="314"/>
      <c r="U504" s="314"/>
    </row>
    <row r="505">
      <c r="T505" s="314"/>
      <c r="U505" s="314"/>
    </row>
    <row r="506">
      <c r="T506" s="314"/>
      <c r="U506" s="314"/>
    </row>
    <row r="507">
      <c r="T507" s="314"/>
      <c r="U507" s="314"/>
    </row>
    <row r="508">
      <c r="T508" s="314"/>
      <c r="U508" s="314"/>
    </row>
    <row r="509">
      <c r="T509" s="314"/>
      <c r="U509" s="314"/>
    </row>
    <row r="510">
      <c r="T510" s="314"/>
      <c r="U510" s="314"/>
    </row>
    <row r="511">
      <c r="T511" s="314"/>
      <c r="U511" s="314"/>
    </row>
    <row r="512">
      <c r="T512" s="314"/>
      <c r="U512" s="314"/>
    </row>
    <row r="513">
      <c r="T513" s="314"/>
      <c r="U513" s="314"/>
    </row>
    <row r="514">
      <c r="T514" s="314"/>
      <c r="U514" s="314"/>
    </row>
    <row r="515">
      <c r="T515" s="314"/>
      <c r="U515" s="314"/>
    </row>
    <row r="516">
      <c r="T516" s="314"/>
      <c r="U516" s="314"/>
    </row>
    <row r="517">
      <c r="T517" s="314"/>
      <c r="U517" s="314"/>
    </row>
    <row r="518">
      <c r="T518" s="314"/>
      <c r="U518" s="314"/>
    </row>
    <row r="519">
      <c r="T519" s="314"/>
      <c r="U519" s="314"/>
    </row>
    <row r="520">
      <c r="T520" s="314"/>
      <c r="U520" s="314"/>
    </row>
    <row r="521">
      <c r="T521" s="314"/>
      <c r="U521" s="314"/>
    </row>
    <row r="522">
      <c r="T522" s="314"/>
      <c r="U522" s="314"/>
    </row>
    <row r="523">
      <c r="T523" s="314"/>
      <c r="U523" s="314"/>
    </row>
    <row r="524">
      <c r="T524" s="314"/>
      <c r="U524" s="314"/>
    </row>
    <row r="525">
      <c r="T525" s="314"/>
      <c r="U525" s="314"/>
    </row>
    <row r="526">
      <c r="T526" s="314"/>
      <c r="U526" s="314"/>
    </row>
    <row r="527">
      <c r="T527" s="314"/>
      <c r="U527" s="314"/>
    </row>
    <row r="528">
      <c r="T528" s="314"/>
      <c r="U528" s="314"/>
    </row>
    <row r="529">
      <c r="T529" s="314"/>
      <c r="U529" s="314"/>
    </row>
    <row r="530">
      <c r="T530" s="314"/>
      <c r="U530" s="314"/>
    </row>
    <row r="531">
      <c r="T531" s="314"/>
      <c r="U531" s="314"/>
    </row>
    <row r="532">
      <c r="T532" s="314"/>
      <c r="U532" s="314"/>
    </row>
    <row r="533">
      <c r="T533" s="314"/>
      <c r="U533" s="314"/>
    </row>
    <row r="534">
      <c r="T534" s="314"/>
      <c r="U534" s="314"/>
    </row>
    <row r="535">
      <c r="T535" s="314"/>
      <c r="U535" s="314"/>
    </row>
    <row r="536">
      <c r="T536" s="314"/>
      <c r="U536" s="314"/>
    </row>
    <row r="537">
      <c r="T537" s="314"/>
      <c r="U537" s="314"/>
    </row>
    <row r="538">
      <c r="T538" s="314"/>
      <c r="U538" s="314"/>
    </row>
    <row r="539">
      <c r="T539" s="314"/>
      <c r="U539" s="314"/>
    </row>
    <row r="540">
      <c r="T540" s="314"/>
      <c r="U540" s="314"/>
    </row>
    <row r="541">
      <c r="T541" s="314"/>
      <c r="U541" s="314"/>
    </row>
    <row r="542">
      <c r="T542" s="314"/>
      <c r="U542" s="314"/>
    </row>
    <row r="543">
      <c r="T543" s="314"/>
      <c r="U543" s="314"/>
    </row>
    <row r="544">
      <c r="T544" s="314"/>
      <c r="U544" s="314"/>
    </row>
    <row r="545">
      <c r="T545" s="314"/>
      <c r="U545" s="314"/>
    </row>
    <row r="546">
      <c r="T546" s="314"/>
      <c r="U546" s="314"/>
    </row>
    <row r="547">
      <c r="T547" s="314"/>
      <c r="U547" s="314"/>
    </row>
    <row r="548">
      <c r="T548" s="314"/>
      <c r="U548" s="314"/>
    </row>
    <row r="549">
      <c r="T549" s="314"/>
      <c r="U549" s="314"/>
    </row>
    <row r="550">
      <c r="T550" s="314"/>
      <c r="U550" s="314"/>
    </row>
    <row r="551">
      <c r="T551" s="314"/>
      <c r="U551" s="314"/>
    </row>
    <row r="552">
      <c r="T552" s="314"/>
      <c r="U552" s="314"/>
    </row>
    <row r="553">
      <c r="T553" s="314"/>
      <c r="U553" s="314"/>
    </row>
    <row r="554">
      <c r="T554" s="314"/>
      <c r="U554" s="314"/>
    </row>
    <row r="555">
      <c r="T555" s="314"/>
      <c r="U555" s="314"/>
    </row>
    <row r="556">
      <c r="T556" s="314"/>
      <c r="U556" s="314"/>
    </row>
    <row r="557">
      <c r="T557" s="314"/>
      <c r="U557" s="314"/>
    </row>
    <row r="558">
      <c r="T558" s="314"/>
      <c r="U558" s="314"/>
    </row>
    <row r="559">
      <c r="T559" s="314"/>
      <c r="U559" s="314"/>
    </row>
    <row r="560">
      <c r="T560" s="314"/>
      <c r="U560" s="314"/>
    </row>
    <row r="561">
      <c r="T561" s="314"/>
      <c r="U561" s="314"/>
    </row>
    <row r="562">
      <c r="T562" s="314"/>
      <c r="U562" s="314"/>
    </row>
    <row r="563">
      <c r="T563" s="314"/>
      <c r="U563" s="314"/>
    </row>
    <row r="564">
      <c r="T564" s="314"/>
      <c r="U564" s="314"/>
    </row>
    <row r="565">
      <c r="T565" s="314"/>
      <c r="U565" s="314"/>
    </row>
    <row r="566">
      <c r="T566" s="314"/>
      <c r="U566" s="314"/>
    </row>
    <row r="567">
      <c r="T567" s="314"/>
      <c r="U567" s="314"/>
    </row>
    <row r="568">
      <c r="T568" s="314"/>
      <c r="U568" s="314"/>
    </row>
    <row r="569">
      <c r="T569" s="314"/>
      <c r="U569" s="314"/>
    </row>
    <row r="570">
      <c r="T570" s="314"/>
      <c r="U570" s="314"/>
    </row>
    <row r="571">
      <c r="T571" s="314"/>
      <c r="U571" s="314"/>
    </row>
    <row r="572">
      <c r="T572" s="314"/>
      <c r="U572" s="314"/>
    </row>
    <row r="573">
      <c r="T573" s="314"/>
      <c r="U573" s="314"/>
    </row>
    <row r="574">
      <c r="T574" s="314"/>
      <c r="U574" s="314"/>
    </row>
    <row r="575">
      <c r="T575" s="314"/>
      <c r="U575" s="314"/>
    </row>
    <row r="576">
      <c r="T576" s="314"/>
      <c r="U576" s="314"/>
    </row>
    <row r="577">
      <c r="T577" s="314"/>
      <c r="U577" s="314"/>
    </row>
    <row r="578">
      <c r="T578" s="314"/>
      <c r="U578" s="314"/>
    </row>
    <row r="579">
      <c r="T579" s="314"/>
      <c r="U579" s="314"/>
    </row>
    <row r="580">
      <c r="T580" s="314"/>
      <c r="U580" s="314"/>
    </row>
    <row r="581">
      <c r="T581" s="314"/>
      <c r="U581" s="314"/>
    </row>
    <row r="582">
      <c r="T582" s="314"/>
      <c r="U582" s="314"/>
    </row>
    <row r="583">
      <c r="T583" s="314"/>
      <c r="U583" s="314"/>
    </row>
    <row r="584">
      <c r="T584" s="314"/>
      <c r="U584" s="314"/>
    </row>
    <row r="585">
      <c r="T585" s="314"/>
      <c r="U585" s="314"/>
    </row>
    <row r="586">
      <c r="T586" s="314"/>
      <c r="U586" s="314"/>
    </row>
    <row r="587">
      <c r="T587" s="314"/>
      <c r="U587" s="314"/>
    </row>
    <row r="588">
      <c r="T588" s="314"/>
      <c r="U588" s="314"/>
    </row>
    <row r="589">
      <c r="T589" s="314"/>
      <c r="U589" s="314"/>
    </row>
    <row r="590">
      <c r="T590" s="314"/>
      <c r="U590" s="314"/>
    </row>
    <row r="591">
      <c r="T591" s="314"/>
      <c r="U591" s="314"/>
    </row>
    <row r="592">
      <c r="T592" s="314"/>
      <c r="U592" s="314"/>
    </row>
    <row r="593">
      <c r="T593" s="314"/>
      <c r="U593" s="314"/>
    </row>
    <row r="594">
      <c r="T594" s="314"/>
      <c r="U594" s="314"/>
    </row>
    <row r="595">
      <c r="T595" s="314"/>
      <c r="U595" s="314"/>
    </row>
    <row r="596">
      <c r="T596" s="314"/>
      <c r="U596" s="314"/>
    </row>
    <row r="597">
      <c r="T597" s="314"/>
      <c r="U597" s="314"/>
    </row>
    <row r="598">
      <c r="T598" s="314"/>
      <c r="U598" s="314"/>
    </row>
    <row r="599">
      <c r="T599" s="314"/>
      <c r="U599" s="314"/>
    </row>
    <row r="600">
      <c r="T600" s="314"/>
      <c r="U600" s="314"/>
    </row>
    <row r="601">
      <c r="T601" s="314"/>
      <c r="U601" s="314"/>
    </row>
    <row r="602">
      <c r="T602" s="314"/>
      <c r="U602" s="314"/>
    </row>
    <row r="603">
      <c r="T603" s="314"/>
      <c r="U603" s="314"/>
    </row>
    <row r="604">
      <c r="T604" s="314"/>
      <c r="U604" s="314"/>
    </row>
    <row r="605">
      <c r="T605" s="314"/>
      <c r="U605" s="314"/>
    </row>
    <row r="606">
      <c r="T606" s="314"/>
      <c r="U606" s="314"/>
    </row>
    <row r="607">
      <c r="T607" s="314"/>
      <c r="U607" s="314"/>
    </row>
    <row r="608">
      <c r="T608" s="314"/>
      <c r="U608" s="314"/>
    </row>
    <row r="609">
      <c r="T609" s="314"/>
      <c r="U609" s="314"/>
    </row>
    <row r="610">
      <c r="T610" s="314"/>
      <c r="U610" s="314"/>
    </row>
    <row r="611">
      <c r="T611" s="314"/>
      <c r="U611" s="314"/>
    </row>
    <row r="612">
      <c r="T612" s="314"/>
      <c r="U612" s="314"/>
    </row>
    <row r="613">
      <c r="T613" s="314"/>
      <c r="U613" s="314"/>
    </row>
    <row r="614">
      <c r="T614" s="314"/>
      <c r="U614" s="314"/>
    </row>
    <row r="615">
      <c r="T615" s="314"/>
      <c r="U615" s="314"/>
    </row>
    <row r="616">
      <c r="T616" s="314"/>
      <c r="U616" s="314"/>
    </row>
    <row r="617">
      <c r="T617" s="314"/>
      <c r="U617" s="314"/>
    </row>
    <row r="618">
      <c r="T618" s="314"/>
      <c r="U618" s="314"/>
    </row>
    <row r="619">
      <c r="T619" s="314"/>
      <c r="U619" s="314"/>
    </row>
    <row r="620">
      <c r="T620" s="314"/>
      <c r="U620" s="314"/>
    </row>
    <row r="621">
      <c r="T621" s="314"/>
      <c r="U621" s="314"/>
    </row>
    <row r="622">
      <c r="T622" s="314"/>
      <c r="U622" s="314"/>
    </row>
    <row r="623">
      <c r="T623" s="314"/>
      <c r="U623" s="314"/>
    </row>
    <row r="624">
      <c r="T624" s="314"/>
      <c r="U624" s="314"/>
    </row>
    <row r="625">
      <c r="T625" s="314"/>
      <c r="U625" s="314"/>
    </row>
    <row r="626">
      <c r="T626" s="314"/>
      <c r="U626" s="314"/>
    </row>
    <row r="627">
      <c r="T627" s="314"/>
      <c r="U627" s="314"/>
    </row>
    <row r="628">
      <c r="T628" s="314"/>
      <c r="U628" s="314"/>
    </row>
    <row r="629">
      <c r="T629" s="314"/>
      <c r="U629" s="314"/>
    </row>
    <row r="630">
      <c r="T630" s="314"/>
      <c r="U630" s="314"/>
    </row>
    <row r="631">
      <c r="T631" s="314"/>
      <c r="U631" s="314"/>
    </row>
    <row r="632">
      <c r="T632" s="314"/>
      <c r="U632" s="314"/>
    </row>
    <row r="633">
      <c r="T633" s="314"/>
      <c r="U633" s="314"/>
    </row>
    <row r="634">
      <c r="T634" s="314"/>
      <c r="U634" s="314"/>
    </row>
    <row r="635">
      <c r="T635" s="314"/>
      <c r="U635" s="314"/>
    </row>
    <row r="636">
      <c r="T636" s="314"/>
      <c r="U636" s="314"/>
    </row>
    <row r="637">
      <c r="T637" s="314"/>
      <c r="U637" s="314"/>
    </row>
    <row r="638">
      <c r="T638" s="314"/>
      <c r="U638" s="314"/>
    </row>
    <row r="639">
      <c r="T639" s="314"/>
      <c r="U639" s="314"/>
    </row>
    <row r="640">
      <c r="T640" s="314"/>
      <c r="U640" s="314"/>
    </row>
    <row r="641">
      <c r="T641" s="314"/>
      <c r="U641" s="314"/>
    </row>
    <row r="642">
      <c r="T642" s="314"/>
      <c r="U642" s="314"/>
    </row>
    <row r="643">
      <c r="T643" s="314"/>
      <c r="U643" s="314"/>
    </row>
    <row r="644">
      <c r="T644" s="314"/>
      <c r="U644" s="314"/>
    </row>
    <row r="645">
      <c r="T645" s="314"/>
      <c r="U645" s="314"/>
    </row>
    <row r="646">
      <c r="T646" s="314"/>
      <c r="U646" s="314"/>
    </row>
    <row r="647">
      <c r="T647" s="314"/>
      <c r="U647" s="314"/>
    </row>
    <row r="648">
      <c r="T648" s="314"/>
      <c r="U648" s="314"/>
    </row>
    <row r="649">
      <c r="T649" s="314"/>
      <c r="U649" s="314"/>
    </row>
    <row r="650">
      <c r="T650" s="314"/>
      <c r="U650" s="314"/>
    </row>
    <row r="651">
      <c r="T651" s="314"/>
      <c r="U651" s="314"/>
    </row>
    <row r="652">
      <c r="T652" s="314"/>
      <c r="U652" s="314"/>
    </row>
    <row r="653">
      <c r="T653" s="314"/>
      <c r="U653" s="314"/>
    </row>
    <row r="654">
      <c r="T654" s="314"/>
      <c r="U654" s="314"/>
    </row>
    <row r="655">
      <c r="T655" s="314"/>
      <c r="U655" s="314"/>
    </row>
    <row r="656">
      <c r="T656" s="314"/>
      <c r="U656" s="314"/>
    </row>
    <row r="657">
      <c r="T657" s="314"/>
      <c r="U657" s="314"/>
    </row>
    <row r="658">
      <c r="T658" s="314"/>
      <c r="U658" s="314"/>
    </row>
    <row r="659">
      <c r="T659" s="314"/>
      <c r="U659" s="314"/>
    </row>
    <row r="660">
      <c r="T660" s="314"/>
      <c r="U660" s="314"/>
    </row>
    <row r="661">
      <c r="T661" s="314"/>
      <c r="U661" s="314"/>
    </row>
    <row r="662">
      <c r="T662" s="314"/>
      <c r="U662" s="314"/>
    </row>
    <row r="663">
      <c r="T663" s="314"/>
      <c r="U663" s="314"/>
    </row>
    <row r="664">
      <c r="T664" s="314"/>
      <c r="U664" s="314"/>
    </row>
    <row r="665">
      <c r="T665" s="314"/>
      <c r="U665" s="314"/>
    </row>
    <row r="666">
      <c r="T666" s="314"/>
      <c r="U666" s="314"/>
    </row>
    <row r="667">
      <c r="T667" s="314"/>
      <c r="U667" s="314"/>
    </row>
    <row r="668">
      <c r="T668" s="314"/>
      <c r="U668" s="314"/>
    </row>
    <row r="669">
      <c r="T669" s="314"/>
      <c r="U669" s="314"/>
    </row>
    <row r="670">
      <c r="T670" s="314"/>
      <c r="U670" s="314"/>
    </row>
    <row r="671">
      <c r="T671" s="314"/>
      <c r="U671" s="314"/>
    </row>
    <row r="672">
      <c r="T672" s="314"/>
      <c r="U672" s="314"/>
    </row>
    <row r="673">
      <c r="T673" s="314"/>
      <c r="U673" s="314"/>
    </row>
    <row r="674">
      <c r="T674" s="314"/>
      <c r="U674" s="314"/>
    </row>
    <row r="675">
      <c r="T675" s="314"/>
      <c r="U675" s="314"/>
    </row>
    <row r="676">
      <c r="T676" s="314"/>
      <c r="U676" s="314"/>
    </row>
    <row r="677">
      <c r="T677" s="314"/>
      <c r="U677" s="314"/>
    </row>
    <row r="678">
      <c r="T678" s="314"/>
      <c r="U678" s="314"/>
    </row>
    <row r="679">
      <c r="T679" s="314"/>
      <c r="U679" s="314"/>
    </row>
    <row r="680">
      <c r="T680" s="314"/>
      <c r="U680" s="314"/>
    </row>
    <row r="681">
      <c r="T681" s="314"/>
      <c r="U681" s="314"/>
    </row>
    <row r="682">
      <c r="T682" s="314"/>
      <c r="U682" s="314"/>
    </row>
    <row r="683">
      <c r="T683" s="314"/>
      <c r="U683" s="314"/>
    </row>
    <row r="684">
      <c r="T684" s="314"/>
      <c r="U684" s="314"/>
    </row>
    <row r="685">
      <c r="T685" s="314"/>
      <c r="U685" s="314"/>
    </row>
    <row r="686">
      <c r="T686" s="314"/>
      <c r="U686" s="314"/>
    </row>
    <row r="687">
      <c r="T687" s="314"/>
      <c r="U687" s="314"/>
    </row>
    <row r="688">
      <c r="T688" s="314"/>
      <c r="U688" s="314"/>
    </row>
    <row r="689">
      <c r="T689" s="314"/>
      <c r="U689" s="314"/>
    </row>
    <row r="690">
      <c r="T690" s="314"/>
      <c r="U690" s="314"/>
    </row>
    <row r="691">
      <c r="T691" s="314"/>
      <c r="U691" s="314"/>
    </row>
    <row r="692">
      <c r="T692" s="314"/>
      <c r="U692" s="314"/>
    </row>
    <row r="693">
      <c r="T693" s="314"/>
      <c r="U693" s="314"/>
    </row>
    <row r="694">
      <c r="T694" s="314"/>
      <c r="U694" s="314"/>
    </row>
    <row r="695">
      <c r="T695" s="314"/>
      <c r="U695" s="314"/>
    </row>
    <row r="696">
      <c r="T696" s="314"/>
      <c r="U696" s="314"/>
    </row>
    <row r="697">
      <c r="T697" s="314"/>
      <c r="U697" s="314"/>
    </row>
    <row r="698">
      <c r="T698" s="314"/>
      <c r="U698" s="314"/>
    </row>
    <row r="699">
      <c r="T699" s="314"/>
      <c r="U699" s="314"/>
    </row>
    <row r="700">
      <c r="T700" s="314"/>
      <c r="U700" s="314"/>
    </row>
    <row r="701">
      <c r="T701" s="314"/>
      <c r="U701" s="314"/>
    </row>
    <row r="702">
      <c r="T702" s="314"/>
      <c r="U702" s="314"/>
    </row>
    <row r="703">
      <c r="T703" s="314"/>
      <c r="U703" s="314"/>
    </row>
    <row r="704">
      <c r="T704" s="314"/>
      <c r="U704" s="314"/>
    </row>
    <row r="705">
      <c r="T705" s="314"/>
      <c r="U705" s="314"/>
    </row>
    <row r="706">
      <c r="T706" s="314"/>
      <c r="U706" s="314"/>
    </row>
    <row r="707">
      <c r="T707" s="314"/>
      <c r="U707" s="314"/>
    </row>
    <row r="708">
      <c r="T708" s="314"/>
      <c r="U708" s="314"/>
    </row>
    <row r="709">
      <c r="T709" s="314"/>
      <c r="U709" s="314"/>
    </row>
    <row r="710">
      <c r="T710" s="314"/>
      <c r="U710" s="314"/>
    </row>
    <row r="711">
      <c r="T711" s="314"/>
      <c r="U711" s="314"/>
    </row>
    <row r="712">
      <c r="T712" s="314"/>
      <c r="U712" s="314"/>
    </row>
    <row r="713">
      <c r="T713" s="314"/>
      <c r="U713" s="314"/>
    </row>
    <row r="714">
      <c r="T714" s="314"/>
      <c r="U714" s="314"/>
    </row>
    <row r="715">
      <c r="T715" s="314"/>
      <c r="U715" s="314"/>
    </row>
    <row r="716">
      <c r="T716" s="314"/>
      <c r="U716" s="314"/>
    </row>
    <row r="717">
      <c r="T717" s="314"/>
      <c r="U717" s="314"/>
    </row>
    <row r="718">
      <c r="T718" s="314"/>
      <c r="U718" s="314"/>
    </row>
    <row r="719">
      <c r="T719" s="314"/>
      <c r="U719" s="314"/>
    </row>
    <row r="720">
      <c r="T720" s="314"/>
      <c r="U720" s="314"/>
    </row>
    <row r="721">
      <c r="T721" s="314"/>
      <c r="U721" s="314"/>
    </row>
    <row r="722">
      <c r="T722" s="314"/>
      <c r="U722" s="314"/>
    </row>
    <row r="723">
      <c r="T723" s="314"/>
      <c r="U723" s="314"/>
    </row>
    <row r="724">
      <c r="T724" s="314"/>
      <c r="U724" s="314"/>
    </row>
    <row r="725">
      <c r="T725" s="314"/>
      <c r="U725" s="314"/>
    </row>
    <row r="726">
      <c r="T726" s="314"/>
      <c r="U726" s="314"/>
    </row>
    <row r="727">
      <c r="T727" s="314"/>
      <c r="U727" s="314"/>
    </row>
    <row r="728">
      <c r="T728" s="314"/>
      <c r="U728" s="314"/>
    </row>
    <row r="729">
      <c r="T729" s="314"/>
      <c r="U729" s="314"/>
    </row>
    <row r="730">
      <c r="T730" s="314"/>
      <c r="U730" s="314"/>
    </row>
    <row r="731">
      <c r="T731" s="314"/>
      <c r="U731" s="314"/>
    </row>
    <row r="732">
      <c r="T732" s="314"/>
      <c r="U732" s="314"/>
    </row>
    <row r="733">
      <c r="T733" s="314"/>
      <c r="U733" s="314"/>
    </row>
    <row r="734">
      <c r="T734" s="314"/>
      <c r="U734" s="314"/>
    </row>
    <row r="735">
      <c r="T735" s="314"/>
      <c r="U735" s="314"/>
    </row>
    <row r="736">
      <c r="T736" s="314"/>
      <c r="U736" s="314"/>
    </row>
    <row r="737">
      <c r="T737" s="314"/>
      <c r="U737" s="314"/>
    </row>
    <row r="738">
      <c r="T738" s="314"/>
      <c r="U738" s="314"/>
    </row>
    <row r="739">
      <c r="T739" s="314"/>
      <c r="U739" s="314"/>
    </row>
    <row r="740">
      <c r="T740" s="314"/>
      <c r="U740" s="314"/>
    </row>
    <row r="741">
      <c r="T741" s="314"/>
      <c r="U741" s="314"/>
    </row>
    <row r="742">
      <c r="T742" s="314"/>
      <c r="U742" s="314"/>
    </row>
    <row r="743">
      <c r="T743" s="314"/>
      <c r="U743" s="314"/>
    </row>
    <row r="744">
      <c r="T744" s="314"/>
      <c r="U744" s="314"/>
    </row>
    <row r="745">
      <c r="T745" s="314"/>
      <c r="U745" s="314"/>
    </row>
    <row r="746">
      <c r="T746" s="314"/>
      <c r="U746" s="314"/>
    </row>
    <row r="747">
      <c r="T747" s="314"/>
      <c r="U747" s="314"/>
    </row>
    <row r="748">
      <c r="T748" s="314"/>
      <c r="U748" s="314"/>
    </row>
    <row r="749">
      <c r="T749" s="314"/>
      <c r="U749" s="314"/>
    </row>
    <row r="750">
      <c r="T750" s="314"/>
      <c r="U750" s="314"/>
    </row>
    <row r="751">
      <c r="T751" s="314"/>
      <c r="U751" s="314"/>
    </row>
    <row r="752">
      <c r="T752" s="314"/>
      <c r="U752" s="314"/>
    </row>
    <row r="753">
      <c r="T753" s="314"/>
      <c r="U753" s="314"/>
    </row>
    <row r="754">
      <c r="T754" s="314"/>
      <c r="U754" s="314"/>
    </row>
    <row r="755">
      <c r="T755" s="314"/>
      <c r="U755" s="314"/>
    </row>
    <row r="756">
      <c r="T756" s="314"/>
      <c r="U756" s="314"/>
    </row>
    <row r="757">
      <c r="T757" s="314"/>
      <c r="U757" s="314"/>
    </row>
    <row r="758">
      <c r="T758" s="314"/>
      <c r="U758" s="314"/>
    </row>
    <row r="759">
      <c r="T759" s="314"/>
      <c r="U759" s="314"/>
    </row>
    <row r="760">
      <c r="T760" s="314"/>
      <c r="U760" s="314"/>
    </row>
    <row r="761">
      <c r="T761" s="314"/>
      <c r="U761" s="314"/>
    </row>
    <row r="762">
      <c r="T762" s="314"/>
      <c r="U762" s="314"/>
    </row>
    <row r="763">
      <c r="T763" s="314"/>
      <c r="U763" s="314"/>
    </row>
    <row r="764">
      <c r="T764" s="314"/>
      <c r="U764" s="314"/>
    </row>
    <row r="765">
      <c r="T765" s="314"/>
      <c r="U765" s="314"/>
    </row>
    <row r="766">
      <c r="T766" s="314"/>
      <c r="U766" s="314"/>
    </row>
    <row r="767">
      <c r="T767" s="314"/>
      <c r="U767" s="314"/>
    </row>
    <row r="768">
      <c r="T768" s="314"/>
      <c r="U768" s="314"/>
    </row>
    <row r="769">
      <c r="T769" s="314"/>
      <c r="U769" s="314"/>
    </row>
    <row r="770">
      <c r="T770" s="314"/>
      <c r="U770" s="314"/>
    </row>
    <row r="771">
      <c r="T771" s="314"/>
      <c r="U771" s="314"/>
    </row>
    <row r="772">
      <c r="T772" s="314"/>
      <c r="U772" s="314"/>
    </row>
    <row r="773">
      <c r="T773" s="314"/>
      <c r="U773" s="314"/>
    </row>
    <row r="774">
      <c r="T774" s="314"/>
      <c r="U774" s="314"/>
    </row>
    <row r="775">
      <c r="T775" s="314"/>
      <c r="U775" s="314"/>
    </row>
    <row r="776">
      <c r="T776" s="314"/>
      <c r="U776" s="314"/>
    </row>
    <row r="777">
      <c r="T777" s="314"/>
      <c r="U777" s="314"/>
    </row>
    <row r="778">
      <c r="T778" s="314"/>
      <c r="U778" s="314"/>
    </row>
    <row r="779">
      <c r="T779" s="314"/>
      <c r="U779" s="314"/>
    </row>
    <row r="780">
      <c r="T780" s="314"/>
      <c r="U780" s="314"/>
    </row>
    <row r="781">
      <c r="T781" s="314"/>
      <c r="U781" s="314"/>
    </row>
    <row r="782">
      <c r="T782" s="314"/>
      <c r="U782" s="314"/>
    </row>
    <row r="783">
      <c r="T783" s="314"/>
      <c r="U783" s="314"/>
    </row>
    <row r="784">
      <c r="T784" s="314"/>
      <c r="U784" s="314"/>
    </row>
    <row r="785">
      <c r="T785" s="314"/>
      <c r="U785" s="314"/>
    </row>
    <row r="786">
      <c r="T786" s="314"/>
      <c r="U786" s="314"/>
    </row>
    <row r="787">
      <c r="T787" s="314"/>
      <c r="U787" s="314"/>
    </row>
    <row r="788">
      <c r="T788" s="314"/>
      <c r="U788" s="314"/>
    </row>
    <row r="789">
      <c r="T789" s="314"/>
      <c r="U789" s="314"/>
    </row>
    <row r="790">
      <c r="T790" s="314"/>
      <c r="U790" s="314"/>
    </row>
    <row r="791">
      <c r="T791" s="314"/>
      <c r="U791" s="314"/>
    </row>
    <row r="792">
      <c r="T792" s="314"/>
      <c r="U792" s="314"/>
    </row>
    <row r="793">
      <c r="T793" s="314"/>
      <c r="U793" s="314"/>
    </row>
    <row r="794">
      <c r="T794" s="314"/>
      <c r="U794" s="314"/>
    </row>
    <row r="795">
      <c r="T795" s="314"/>
      <c r="U795" s="314"/>
    </row>
    <row r="796">
      <c r="T796" s="314"/>
      <c r="U796" s="314"/>
    </row>
    <row r="797">
      <c r="T797" s="314"/>
      <c r="U797" s="314"/>
    </row>
    <row r="798">
      <c r="T798" s="314"/>
      <c r="U798" s="314"/>
    </row>
    <row r="799">
      <c r="T799" s="314"/>
      <c r="U799" s="314"/>
    </row>
    <row r="800">
      <c r="T800" s="314"/>
      <c r="U800" s="314"/>
    </row>
    <row r="801">
      <c r="T801" s="314"/>
      <c r="U801" s="314"/>
    </row>
    <row r="802">
      <c r="T802" s="314"/>
      <c r="U802" s="314"/>
    </row>
    <row r="803">
      <c r="T803" s="314"/>
      <c r="U803" s="314"/>
    </row>
    <row r="804">
      <c r="T804" s="314"/>
      <c r="U804" s="314"/>
    </row>
    <row r="805">
      <c r="T805" s="314"/>
      <c r="U805" s="314"/>
    </row>
    <row r="806">
      <c r="T806" s="314"/>
      <c r="U806" s="314"/>
    </row>
    <row r="807">
      <c r="T807" s="314"/>
      <c r="U807" s="314"/>
    </row>
    <row r="808">
      <c r="T808" s="314"/>
      <c r="U808" s="314"/>
    </row>
    <row r="809">
      <c r="T809" s="314"/>
      <c r="U809" s="314"/>
    </row>
    <row r="810">
      <c r="T810" s="314"/>
      <c r="U810" s="314"/>
    </row>
    <row r="811">
      <c r="T811" s="314"/>
      <c r="U811" s="314"/>
    </row>
    <row r="812">
      <c r="T812" s="314"/>
      <c r="U812" s="314"/>
    </row>
    <row r="813">
      <c r="T813" s="314"/>
      <c r="U813" s="314"/>
    </row>
    <row r="814">
      <c r="T814" s="314"/>
      <c r="U814" s="314"/>
    </row>
    <row r="815">
      <c r="T815" s="314"/>
      <c r="U815" s="314"/>
    </row>
    <row r="816">
      <c r="T816" s="314"/>
      <c r="U816" s="314"/>
    </row>
    <row r="817">
      <c r="T817" s="314"/>
      <c r="U817" s="314"/>
    </row>
    <row r="818">
      <c r="T818" s="314"/>
      <c r="U818" s="314"/>
    </row>
    <row r="819">
      <c r="T819" s="314"/>
      <c r="U819" s="314"/>
    </row>
    <row r="820">
      <c r="T820" s="314"/>
      <c r="U820" s="314"/>
    </row>
    <row r="821">
      <c r="T821" s="314"/>
      <c r="U821" s="314"/>
    </row>
    <row r="822">
      <c r="T822" s="314"/>
      <c r="U822" s="314"/>
    </row>
    <row r="823">
      <c r="T823" s="314"/>
      <c r="U823" s="314"/>
    </row>
    <row r="824">
      <c r="T824" s="314"/>
      <c r="U824" s="314"/>
    </row>
    <row r="825">
      <c r="T825" s="314"/>
      <c r="U825" s="314"/>
    </row>
    <row r="826">
      <c r="T826" s="314"/>
      <c r="U826" s="314"/>
    </row>
    <row r="827">
      <c r="T827" s="314"/>
      <c r="U827" s="314"/>
    </row>
    <row r="828">
      <c r="T828" s="314"/>
      <c r="U828" s="314"/>
    </row>
    <row r="829">
      <c r="T829" s="314"/>
      <c r="U829" s="314"/>
    </row>
    <row r="830">
      <c r="T830" s="314"/>
      <c r="U830" s="314"/>
    </row>
    <row r="831">
      <c r="T831" s="314"/>
      <c r="U831" s="314"/>
    </row>
    <row r="832">
      <c r="T832" s="314"/>
      <c r="U832" s="314"/>
    </row>
    <row r="833">
      <c r="T833" s="314"/>
      <c r="U833" s="314"/>
    </row>
    <row r="834">
      <c r="T834" s="314"/>
      <c r="U834" s="314"/>
    </row>
    <row r="835">
      <c r="T835" s="314"/>
      <c r="U835" s="314"/>
    </row>
    <row r="836">
      <c r="T836" s="314"/>
      <c r="U836" s="314"/>
    </row>
    <row r="837">
      <c r="T837" s="314"/>
      <c r="U837" s="314"/>
    </row>
    <row r="838">
      <c r="T838" s="314"/>
      <c r="U838" s="314"/>
    </row>
    <row r="839">
      <c r="T839" s="314"/>
      <c r="U839" s="314"/>
    </row>
    <row r="840">
      <c r="T840" s="314"/>
      <c r="U840" s="314"/>
    </row>
    <row r="841">
      <c r="T841" s="314"/>
      <c r="U841" s="314"/>
    </row>
    <row r="842">
      <c r="T842" s="314"/>
      <c r="U842" s="314"/>
    </row>
    <row r="843">
      <c r="T843" s="314"/>
      <c r="U843" s="314"/>
    </row>
    <row r="844">
      <c r="T844" s="314"/>
      <c r="U844" s="314"/>
    </row>
    <row r="845">
      <c r="T845" s="314"/>
      <c r="U845" s="314"/>
    </row>
    <row r="846">
      <c r="T846" s="314"/>
      <c r="U846" s="314"/>
    </row>
    <row r="847">
      <c r="T847" s="314"/>
      <c r="U847" s="314"/>
    </row>
    <row r="848">
      <c r="T848" s="314"/>
      <c r="U848" s="314"/>
    </row>
    <row r="849">
      <c r="T849" s="314"/>
      <c r="U849" s="314"/>
    </row>
    <row r="850">
      <c r="T850" s="314"/>
      <c r="U850" s="314"/>
    </row>
    <row r="851">
      <c r="T851" s="314"/>
      <c r="U851" s="314"/>
    </row>
    <row r="852">
      <c r="T852" s="314"/>
      <c r="U852" s="314"/>
    </row>
    <row r="853">
      <c r="T853" s="314"/>
      <c r="U853" s="314"/>
    </row>
    <row r="854">
      <c r="T854" s="314"/>
      <c r="U854" s="314"/>
    </row>
    <row r="855">
      <c r="T855" s="314"/>
      <c r="U855" s="314"/>
    </row>
    <row r="856">
      <c r="T856" s="314"/>
      <c r="U856" s="314"/>
    </row>
    <row r="857">
      <c r="T857" s="314"/>
      <c r="U857" s="314"/>
    </row>
    <row r="858">
      <c r="T858" s="314"/>
      <c r="U858" s="314"/>
    </row>
    <row r="859">
      <c r="T859" s="314"/>
      <c r="U859" s="314"/>
    </row>
    <row r="860">
      <c r="T860" s="314"/>
      <c r="U860" s="314"/>
    </row>
    <row r="861">
      <c r="T861" s="314"/>
      <c r="U861" s="314"/>
    </row>
    <row r="862">
      <c r="T862" s="314"/>
      <c r="U862" s="314"/>
    </row>
    <row r="863">
      <c r="T863" s="314"/>
      <c r="U863" s="314"/>
    </row>
    <row r="864">
      <c r="T864" s="314"/>
      <c r="U864" s="314"/>
    </row>
    <row r="865">
      <c r="T865" s="314"/>
      <c r="U865" s="314"/>
    </row>
    <row r="866">
      <c r="T866" s="314"/>
      <c r="U866" s="314"/>
    </row>
    <row r="867">
      <c r="T867" s="314"/>
      <c r="U867" s="314"/>
    </row>
    <row r="868">
      <c r="T868" s="314"/>
      <c r="U868" s="314"/>
    </row>
    <row r="869">
      <c r="T869" s="314"/>
      <c r="U869" s="314"/>
    </row>
    <row r="870">
      <c r="T870" s="314"/>
      <c r="U870" s="314"/>
    </row>
    <row r="871">
      <c r="T871" s="314"/>
      <c r="U871" s="314"/>
    </row>
    <row r="872">
      <c r="T872" s="314"/>
      <c r="U872" s="314"/>
    </row>
    <row r="873">
      <c r="T873" s="314"/>
      <c r="U873" s="314"/>
    </row>
    <row r="874">
      <c r="T874" s="314"/>
      <c r="U874" s="314"/>
    </row>
    <row r="875">
      <c r="T875" s="314"/>
      <c r="U875" s="314"/>
    </row>
    <row r="876">
      <c r="T876" s="314"/>
      <c r="U876" s="314"/>
    </row>
    <row r="877">
      <c r="T877" s="314"/>
      <c r="U877" s="314"/>
    </row>
    <row r="878">
      <c r="T878" s="314"/>
      <c r="U878" s="314"/>
    </row>
    <row r="879">
      <c r="T879" s="314"/>
      <c r="U879" s="314"/>
    </row>
    <row r="880">
      <c r="T880" s="314"/>
      <c r="U880" s="314"/>
    </row>
    <row r="881">
      <c r="T881" s="314"/>
      <c r="U881" s="314"/>
    </row>
    <row r="882">
      <c r="T882" s="314"/>
      <c r="U882" s="314"/>
    </row>
    <row r="883">
      <c r="T883" s="314"/>
      <c r="U883" s="314"/>
    </row>
    <row r="884">
      <c r="T884" s="314"/>
      <c r="U884" s="314"/>
    </row>
    <row r="885">
      <c r="T885" s="314"/>
      <c r="U885" s="314"/>
    </row>
    <row r="886">
      <c r="T886" s="314"/>
      <c r="U886" s="314"/>
    </row>
    <row r="887">
      <c r="T887" s="314"/>
      <c r="U887" s="314"/>
    </row>
    <row r="888">
      <c r="T888" s="314"/>
      <c r="U888" s="314"/>
    </row>
    <row r="889">
      <c r="T889" s="314"/>
      <c r="U889" s="314"/>
    </row>
    <row r="890">
      <c r="T890" s="314"/>
      <c r="U890" s="314"/>
    </row>
    <row r="891">
      <c r="T891" s="314"/>
      <c r="U891" s="314"/>
    </row>
    <row r="892">
      <c r="T892" s="314"/>
      <c r="U892" s="314"/>
    </row>
    <row r="893">
      <c r="T893" s="314"/>
      <c r="U893" s="314"/>
    </row>
    <row r="894">
      <c r="T894" s="314"/>
      <c r="U894" s="314"/>
    </row>
    <row r="895">
      <c r="T895" s="314"/>
      <c r="U895" s="314"/>
    </row>
    <row r="896">
      <c r="T896" s="314"/>
      <c r="U896" s="314"/>
    </row>
    <row r="897">
      <c r="T897" s="314"/>
      <c r="U897" s="314"/>
    </row>
    <row r="898">
      <c r="T898" s="314"/>
      <c r="U898" s="314"/>
    </row>
    <row r="899">
      <c r="T899" s="314"/>
      <c r="U899" s="314"/>
    </row>
    <row r="900">
      <c r="T900" s="314"/>
      <c r="U900" s="314"/>
    </row>
    <row r="901">
      <c r="T901" s="314"/>
      <c r="U901" s="314"/>
    </row>
    <row r="902">
      <c r="T902" s="314"/>
      <c r="U902" s="314"/>
    </row>
    <row r="903">
      <c r="T903" s="314"/>
      <c r="U903" s="314"/>
    </row>
    <row r="904">
      <c r="T904" s="314"/>
      <c r="U904" s="314"/>
    </row>
    <row r="905">
      <c r="T905" s="314"/>
      <c r="U905" s="314"/>
    </row>
    <row r="906">
      <c r="T906" s="314"/>
      <c r="U906" s="314"/>
    </row>
    <row r="907">
      <c r="T907" s="314"/>
      <c r="U907" s="314"/>
    </row>
    <row r="908">
      <c r="T908" s="314"/>
      <c r="U908" s="314"/>
    </row>
    <row r="909">
      <c r="T909" s="314"/>
      <c r="U909" s="314"/>
    </row>
    <row r="910">
      <c r="T910" s="314"/>
      <c r="U910" s="314"/>
    </row>
    <row r="911">
      <c r="T911" s="314"/>
      <c r="U911" s="314"/>
    </row>
    <row r="912">
      <c r="T912" s="314"/>
      <c r="U912" s="314"/>
    </row>
    <row r="913">
      <c r="T913" s="314"/>
      <c r="U913" s="314"/>
    </row>
    <row r="914">
      <c r="T914" s="314"/>
      <c r="U914" s="314"/>
    </row>
    <row r="915">
      <c r="T915" s="314"/>
      <c r="U915" s="314"/>
    </row>
    <row r="916">
      <c r="T916" s="314"/>
      <c r="U916" s="314"/>
    </row>
    <row r="917">
      <c r="T917" s="314"/>
      <c r="U917" s="314"/>
    </row>
    <row r="918">
      <c r="T918" s="314"/>
      <c r="U918" s="314"/>
    </row>
    <row r="919">
      <c r="T919" s="314"/>
      <c r="U919" s="314"/>
    </row>
    <row r="920">
      <c r="T920" s="314"/>
      <c r="U920" s="314"/>
    </row>
    <row r="921">
      <c r="T921" s="314"/>
      <c r="U921" s="314"/>
    </row>
    <row r="922">
      <c r="T922" s="314"/>
      <c r="U922" s="314"/>
    </row>
    <row r="923">
      <c r="T923" s="314"/>
      <c r="U923" s="314"/>
    </row>
    <row r="924">
      <c r="T924" s="314"/>
      <c r="U924" s="314"/>
    </row>
    <row r="925">
      <c r="T925" s="314"/>
      <c r="U925" s="314"/>
    </row>
    <row r="926">
      <c r="T926" s="314"/>
      <c r="U926" s="314"/>
    </row>
    <row r="927">
      <c r="T927" s="314"/>
      <c r="U927" s="314"/>
    </row>
    <row r="928">
      <c r="T928" s="314"/>
      <c r="U928" s="314"/>
    </row>
    <row r="929">
      <c r="T929" s="314"/>
      <c r="U929" s="314"/>
    </row>
    <row r="930">
      <c r="T930" s="314"/>
      <c r="U930" s="314"/>
    </row>
    <row r="931">
      <c r="T931" s="314"/>
      <c r="U931" s="314"/>
    </row>
    <row r="932">
      <c r="T932" s="314"/>
      <c r="U932" s="314"/>
    </row>
    <row r="933">
      <c r="T933" s="314"/>
      <c r="U933" s="314"/>
    </row>
    <row r="934">
      <c r="T934" s="314"/>
      <c r="U934" s="314"/>
    </row>
    <row r="935">
      <c r="T935" s="314"/>
      <c r="U935" s="314"/>
    </row>
    <row r="936">
      <c r="T936" s="314"/>
      <c r="U936" s="314"/>
    </row>
    <row r="937">
      <c r="T937" s="314"/>
      <c r="U937" s="314"/>
    </row>
    <row r="938">
      <c r="T938" s="314"/>
      <c r="U938" s="314"/>
    </row>
    <row r="939">
      <c r="T939" s="314"/>
      <c r="U939" s="314"/>
    </row>
    <row r="940">
      <c r="T940" s="314"/>
      <c r="U940" s="314"/>
    </row>
    <row r="941">
      <c r="T941" s="314"/>
      <c r="U941" s="314"/>
    </row>
    <row r="942">
      <c r="T942" s="314"/>
      <c r="U942" s="314"/>
    </row>
    <row r="943">
      <c r="T943" s="314"/>
      <c r="U943" s="314"/>
    </row>
    <row r="944">
      <c r="T944" s="314"/>
      <c r="U944" s="314"/>
    </row>
    <row r="945">
      <c r="T945" s="314"/>
      <c r="U945" s="314"/>
    </row>
    <row r="946">
      <c r="T946" s="314"/>
      <c r="U946" s="314"/>
    </row>
    <row r="947">
      <c r="T947" s="314"/>
      <c r="U947" s="314"/>
    </row>
    <row r="948">
      <c r="T948" s="314"/>
      <c r="U948" s="314"/>
    </row>
    <row r="949">
      <c r="T949" s="314"/>
      <c r="U949" s="314"/>
    </row>
    <row r="950">
      <c r="T950" s="314"/>
      <c r="U950" s="314"/>
    </row>
    <row r="951">
      <c r="T951" s="314"/>
      <c r="U951" s="314"/>
    </row>
    <row r="952">
      <c r="T952" s="314"/>
      <c r="U952" s="314"/>
    </row>
    <row r="953">
      <c r="T953" s="314"/>
      <c r="U953" s="314"/>
    </row>
    <row r="954">
      <c r="T954" s="314"/>
      <c r="U954" s="314"/>
    </row>
    <row r="955">
      <c r="T955" s="314"/>
      <c r="U955" s="314"/>
    </row>
    <row r="956">
      <c r="T956" s="314"/>
      <c r="U956" s="314"/>
    </row>
    <row r="957">
      <c r="T957" s="314"/>
      <c r="U957" s="314"/>
    </row>
    <row r="958">
      <c r="T958" s="314"/>
      <c r="U958" s="314"/>
    </row>
    <row r="959">
      <c r="T959" s="314"/>
      <c r="U959" s="314"/>
    </row>
    <row r="960">
      <c r="T960" s="314"/>
      <c r="U960" s="314"/>
    </row>
    <row r="961">
      <c r="T961" s="314"/>
      <c r="U961" s="314"/>
    </row>
    <row r="962">
      <c r="T962" s="314"/>
      <c r="U962" s="314"/>
    </row>
    <row r="963">
      <c r="T963" s="314"/>
      <c r="U963" s="314"/>
    </row>
    <row r="964">
      <c r="T964" s="314"/>
      <c r="U964" s="314"/>
    </row>
    <row r="965">
      <c r="T965" s="314"/>
      <c r="U965" s="314"/>
    </row>
    <row r="966">
      <c r="T966" s="314"/>
      <c r="U966" s="314"/>
    </row>
    <row r="967">
      <c r="T967" s="314"/>
      <c r="U967" s="314"/>
    </row>
    <row r="968">
      <c r="T968" s="314"/>
      <c r="U968" s="314"/>
    </row>
    <row r="969">
      <c r="T969" s="314"/>
      <c r="U969" s="314"/>
    </row>
    <row r="970">
      <c r="T970" s="314"/>
      <c r="U970" s="314"/>
    </row>
    <row r="971">
      <c r="T971" s="314"/>
      <c r="U971" s="314"/>
    </row>
    <row r="972">
      <c r="T972" s="314"/>
      <c r="U972" s="314"/>
    </row>
    <row r="973">
      <c r="T973" s="314"/>
      <c r="U973" s="314"/>
    </row>
    <row r="974">
      <c r="T974" s="314"/>
      <c r="U974" s="314"/>
    </row>
    <row r="975">
      <c r="T975" s="314"/>
      <c r="U975" s="314"/>
    </row>
    <row r="976">
      <c r="T976" s="314"/>
      <c r="U976" s="314"/>
    </row>
    <row r="977">
      <c r="T977" s="314"/>
      <c r="U977" s="314"/>
    </row>
    <row r="978">
      <c r="T978" s="314"/>
      <c r="U978" s="314"/>
    </row>
    <row r="979">
      <c r="T979" s="314"/>
      <c r="U979" s="314"/>
    </row>
    <row r="980">
      <c r="T980" s="314"/>
      <c r="U980" s="314"/>
    </row>
    <row r="981">
      <c r="T981" s="314"/>
      <c r="U981" s="314"/>
    </row>
    <row r="982">
      <c r="T982" s="314"/>
      <c r="U982" s="314"/>
    </row>
    <row r="983">
      <c r="T983" s="314"/>
      <c r="U983" s="314"/>
    </row>
    <row r="984">
      <c r="T984" s="314"/>
      <c r="U984" s="314"/>
    </row>
    <row r="985">
      <c r="T985" s="314"/>
      <c r="U985" s="314"/>
    </row>
    <row r="986">
      <c r="T986" s="314"/>
      <c r="U986" s="314"/>
    </row>
    <row r="987">
      <c r="T987" s="314"/>
      <c r="U987" s="314"/>
    </row>
    <row r="988">
      <c r="T988" s="314"/>
      <c r="U988" s="314"/>
    </row>
    <row r="989">
      <c r="T989" s="314"/>
      <c r="U989" s="314"/>
    </row>
    <row r="990">
      <c r="T990" s="314"/>
      <c r="U990" s="314"/>
    </row>
    <row r="991">
      <c r="T991" s="314"/>
      <c r="U991" s="314"/>
    </row>
    <row r="992">
      <c r="T992" s="314"/>
      <c r="U992" s="314"/>
    </row>
    <row r="993">
      <c r="T993" s="314"/>
      <c r="U993" s="314"/>
    </row>
    <row r="994">
      <c r="T994" s="314"/>
      <c r="U994" s="314"/>
    </row>
    <row r="995">
      <c r="T995" s="314"/>
      <c r="U995" s="314"/>
    </row>
    <row r="996">
      <c r="T996" s="314"/>
      <c r="U996" s="314"/>
    </row>
    <row r="997">
      <c r="T997" s="314"/>
      <c r="U997" s="314"/>
    </row>
    <row r="998">
      <c r="T998" s="314"/>
      <c r="U998" s="314"/>
    </row>
    <row r="999">
      <c r="T999" s="314"/>
      <c r="U999" s="314"/>
    </row>
    <row r="1000">
      <c r="T1000" s="314"/>
      <c r="U1000" s="314"/>
    </row>
    <row r="1001">
      <c r="T1001" s="314"/>
      <c r="U1001" s="314"/>
    </row>
    <row r="1002">
      <c r="T1002" s="314"/>
      <c r="U1002" s="314"/>
    </row>
    <row r="1003">
      <c r="T1003" s="314"/>
      <c r="U1003" s="314"/>
    </row>
    <row r="1004">
      <c r="T1004" s="314"/>
      <c r="U1004" s="314"/>
    </row>
    <row r="1005">
      <c r="T1005" s="314"/>
      <c r="U1005" s="314"/>
    </row>
    <row r="1006">
      <c r="T1006" s="314"/>
      <c r="U1006" s="314"/>
    </row>
    <row r="1007">
      <c r="T1007" s="314"/>
      <c r="U1007" s="314"/>
    </row>
    <row r="1008">
      <c r="T1008" s="314"/>
      <c r="U1008" s="314"/>
    </row>
    <row r="1009">
      <c r="T1009" s="314"/>
      <c r="U1009" s="314"/>
    </row>
    <row r="1010">
      <c r="T1010" s="314"/>
      <c r="U1010" s="314"/>
    </row>
    <row r="1011">
      <c r="T1011" s="314"/>
      <c r="U1011" s="314"/>
    </row>
    <row r="1012">
      <c r="T1012" s="314"/>
      <c r="U1012" s="314"/>
    </row>
    <row r="1013">
      <c r="T1013" s="314"/>
      <c r="U1013" s="314"/>
    </row>
    <row r="1014">
      <c r="T1014" s="314"/>
      <c r="U1014" s="314"/>
    </row>
    <row r="1015">
      <c r="T1015" s="314"/>
      <c r="U1015" s="314"/>
    </row>
    <row r="1016">
      <c r="T1016" s="314"/>
      <c r="U1016" s="314"/>
    </row>
    <row r="1017">
      <c r="T1017" s="314"/>
      <c r="U1017" s="314"/>
    </row>
    <row r="1018">
      <c r="T1018" s="314"/>
      <c r="U1018" s="314"/>
    </row>
    <row r="1019">
      <c r="T1019" s="314"/>
      <c r="U1019" s="314"/>
    </row>
    <row r="1020">
      <c r="T1020" s="314"/>
      <c r="U1020" s="314"/>
    </row>
  </sheetData>
  <mergeCells count="15">
    <mergeCell ref="V99:W99"/>
    <mergeCell ref="V2:W2"/>
    <mergeCell ref="V5:W5"/>
    <mergeCell ref="V55:W55"/>
    <mergeCell ref="V95:W95"/>
    <mergeCell ref="V96:W96"/>
    <mergeCell ref="V97:W97"/>
    <mergeCell ref="V98:W98"/>
    <mergeCell ref="V100:W100"/>
    <mergeCell ref="V101:W101"/>
    <mergeCell ref="V102:W102"/>
    <mergeCell ref="V103:W103"/>
    <mergeCell ref="V207:W207"/>
    <mergeCell ref="V392:W392"/>
    <mergeCell ref="V414:W414"/>
  </mergeCells>
  <hyperlinks>
    <hyperlink r:id="rId1" ref="F2"/>
    <hyperlink r:id="rId2" ref="G2"/>
    <hyperlink r:id="rId3" ref="F3"/>
    <hyperlink r:id="rId4" ref="G3"/>
    <hyperlink r:id="rId5" ref="F4"/>
    <hyperlink r:id="rId6" ref="G4"/>
    <hyperlink r:id="rId7" ref="F5"/>
    <hyperlink r:id="rId8" ref="G5"/>
    <hyperlink r:id="rId9" ref="F6"/>
    <hyperlink r:id="rId10" ref="G6"/>
    <hyperlink r:id="rId11" ref="F7"/>
    <hyperlink r:id="rId12" ref="G7"/>
    <hyperlink r:id="rId13" ref="F8"/>
    <hyperlink r:id="rId14" ref="G8"/>
    <hyperlink r:id="rId15" ref="F9"/>
    <hyperlink r:id="rId16" ref="G9"/>
    <hyperlink r:id="rId17" ref="F10"/>
    <hyperlink r:id="rId18" ref="G10"/>
    <hyperlink r:id="rId19" ref="F11"/>
    <hyperlink r:id="rId20" ref="G11"/>
    <hyperlink r:id="rId21" ref="F12"/>
    <hyperlink r:id="rId22" ref="G12"/>
    <hyperlink r:id="rId23" ref="F13"/>
    <hyperlink r:id="rId24" ref="G13"/>
    <hyperlink r:id="rId25" ref="F14"/>
    <hyperlink r:id="rId26" ref="G14"/>
    <hyperlink r:id="rId27" ref="F15"/>
    <hyperlink r:id="rId28" ref="G15"/>
    <hyperlink r:id="rId29" ref="T15"/>
    <hyperlink r:id="rId30" ref="F16"/>
    <hyperlink r:id="rId31" ref="G16"/>
    <hyperlink r:id="rId32" ref="T16"/>
    <hyperlink r:id="rId33" ref="F17"/>
    <hyperlink r:id="rId34" ref="G17"/>
    <hyperlink r:id="rId35" ref="T17"/>
    <hyperlink r:id="rId36" ref="F18"/>
    <hyperlink r:id="rId37" ref="G18"/>
    <hyperlink r:id="rId38" ref="T18"/>
    <hyperlink r:id="rId39" ref="F19"/>
    <hyperlink r:id="rId40" ref="G19"/>
    <hyperlink r:id="rId41" ref="T19"/>
    <hyperlink r:id="rId42" ref="F20"/>
    <hyperlink r:id="rId43" ref="G20"/>
    <hyperlink r:id="rId44" ref="T20"/>
    <hyperlink r:id="rId45" ref="F21"/>
    <hyperlink r:id="rId46" ref="G21"/>
    <hyperlink r:id="rId47" ref="T21"/>
    <hyperlink r:id="rId48" ref="F22"/>
    <hyperlink r:id="rId49" ref="G22"/>
    <hyperlink r:id="rId50" ref="T22"/>
    <hyperlink r:id="rId51" ref="F23"/>
    <hyperlink r:id="rId52" ref="G23"/>
    <hyperlink r:id="rId53" ref="T23"/>
    <hyperlink r:id="rId54" ref="F24"/>
    <hyperlink r:id="rId55" ref="G24"/>
    <hyperlink r:id="rId56" ref="T24"/>
    <hyperlink r:id="rId57" ref="F25"/>
    <hyperlink r:id="rId58" ref="G25"/>
    <hyperlink r:id="rId59" ref="T25"/>
    <hyperlink r:id="rId60" ref="U25"/>
    <hyperlink r:id="rId61" ref="F26"/>
    <hyperlink r:id="rId62" ref="G26"/>
    <hyperlink r:id="rId63" ref="T26"/>
    <hyperlink r:id="rId64" ref="U26"/>
    <hyperlink r:id="rId65" ref="F27"/>
    <hyperlink r:id="rId66" ref="G27"/>
    <hyperlink r:id="rId67" ref="T27"/>
    <hyperlink r:id="rId68" ref="U27"/>
    <hyperlink r:id="rId69" ref="F28"/>
    <hyperlink r:id="rId70" ref="G28"/>
    <hyperlink r:id="rId71" ref="T28"/>
    <hyperlink r:id="rId72" ref="U28"/>
    <hyperlink r:id="rId73" ref="F29"/>
    <hyperlink r:id="rId74" ref="G29"/>
    <hyperlink r:id="rId75" ref="T29"/>
    <hyperlink r:id="rId76" ref="U29"/>
    <hyperlink r:id="rId77" ref="F30"/>
    <hyperlink r:id="rId78" ref="G30"/>
    <hyperlink r:id="rId79" ref="T30"/>
    <hyperlink r:id="rId80" ref="U30"/>
    <hyperlink r:id="rId81" ref="F31"/>
    <hyperlink r:id="rId82" ref="G31"/>
    <hyperlink r:id="rId83" ref="T31"/>
    <hyperlink r:id="rId84" ref="U31"/>
    <hyperlink r:id="rId85" ref="F32"/>
    <hyperlink r:id="rId86" ref="G32"/>
    <hyperlink r:id="rId87" ref="T32"/>
    <hyperlink r:id="rId88" ref="U32"/>
    <hyperlink r:id="rId89" ref="F33"/>
    <hyperlink r:id="rId90" ref="G33"/>
    <hyperlink r:id="rId91" ref="T33"/>
    <hyperlink r:id="rId92" ref="U33"/>
    <hyperlink r:id="rId93" ref="F34"/>
    <hyperlink r:id="rId94" ref="G34"/>
    <hyperlink r:id="rId95" ref="T34"/>
    <hyperlink r:id="rId96" ref="U34"/>
    <hyperlink r:id="rId97" ref="F35"/>
    <hyperlink r:id="rId98" ref="G35"/>
    <hyperlink r:id="rId99" ref="T35"/>
    <hyperlink r:id="rId100" ref="U35"/>
    <hyperlink r:id="rId101" ref="F36"/>
    <hyperlink r:id="rId102" ref="G36"/>
    <hyperlink r:id="rId103" ref="T36"/>
    <hyperlink r:id="rId104" ref="U36"/>
    <hyperlink r:id="rId105" ref="F37"/>
    <hyperlink r:id="rId106" ref="G37"/>
    <hyperlink r:id="rId107" ref="T37"/>
    <hyperlink r:id="rId108" ref="U37"/>
    <hyperlink r:id="rId109" ref="F38"/>
    <hyperlink r:id="rId110" ref="G38"/>
    <hyperlink r:id="rId111" ref="T38"/>
    <hyperlink r:id="rId112" ref="U38"/>
    <hyperlink r:id="rId113" ref="F39"/>
    <hyperlink r:id="rId114" ref="G39"/>
    <hyperlink r:id="rId115" ref="T39"/>
    <hyperlink r:id="rId116" ref="U39"/>
    <hyperlink r:id="rId117" ref="F40"/>
    <hyperlink r:id="rId118" ref="G40"/>
    <hyperlink r:id="rId119" ref="T40"/>
    <hyperlink r:id="rId120" ref="U40"/>
    <hyperlink r:id="rId121" ref="F41"/>
    <hyperlink r:id="rId122" ref="G41"/>
    <hyperlink r:id="rId123" ref="T41"/>
    <hyperlink r:id="rId124" ref="U41"/>
    <hyperlink r:id="rId125" ref="F42"/>
    <hyperlink r:id="rId126" ref="G42"/>
    <hyperlink r:id="rId127" ref="T42"/>
    <hyperlink r:id="rId128" ref="U42"/>
    <hyperlink r:id="rId129" ref="F43"/>
    <hyperlink r:id="rId130" ref="G43"/>
    <hyperlink r:id="rId131" ref="T43"/>
    <hyperlink r:id="rId132" ref="U43"/>
    <hyperlink r:id="rId133" ref="F44"/>
    <hyperlink r:id="rId134" ref="G44"/>
    <hyperlink r:id="rId135" ref="T44"/>
    <hyperlink r:id="rId136" ref="U44"/>
    <hyperlink r:id="rId137" ref="F45"/>
    <hyperlink r:id="rId138" ref="G45"/>
    <hyperlink r:id="rId139" ref="T45"/>
    <hyperlink r:id="rId140" ref="U45"/>
    <hyperlink r:id="rId141" ref="F46"/>
    <hyperlink r:id="rId142" ref="G46"/>
    <hyperlink r:id="rId143" ref="T46"/>
    <hyperlink r:id="rId144" ref="U46"/>
    <hyperlink r:id="rId145" ref="F47"/>
    <hyperlink r:id="rId146" ref="G47"/>
    <hyperlink r:id="rId147" ref="T47"/>
    <hyperlink r:id="rId148" ref="U47"/>
    <hyperlink r:id="rId149" ref="F48"/>
    <hyperlink r:id="rId150" ref="G48"/>
    <hyperlink r:id="rId151" ref="T48"/>
    <hyperlink r:id="rId152" ref="U48"/>
    <hyperlink r:id="rId153" ref="F49"/>
    <hyperlink r:id="rId154" ref="G49"/>
    <hyperlink r:id="rId155" ref="T49"/>
    <hyperlink r:id="rId156" ref="U49"/>
    <hyperlink r:id="rId157" ref="F50"/>
    <hyperlink r:id="rId158" ref="G50"/>
    <hyperlink r:id="rId159" ref="T50"/>
    <hyperlink r:id="rId160" ref="U50"/>
    <hyperlink r:id="rId161" ref="F51"/>
    <hyperlink r:id="rId162" ref="G51"/>
    <hyperlink r:id="rId163" ref="T51"/>
    <hyperlink r:id="rId164" ref="U51"/>
    <hyperlink r:id="rId165" ref="F52"/>
    <hyperlink r:id="rId166" ref="G52"/>
    <hyperlink r:id="rId167" ref="T52"/>
    <hyperlink r:id="rId168" ref="U52"/>
    <hyperlink r:id="rId169" ref="F53"/>
    <hyperlink r:id="rId170" ref="G53"/>
    <hyperlink r:id="rId171" ref="T53"/>
    <hyperlink r:id="rId172" ref="U53"/>
    <hyperlink r:id="rId173" ref="F54"/>
    <hyperlink r:id="rId174" ref="G54"/>
    <hyperlink r:id="rId175" ref="T54"/>
    <hyperlink r:id="rId176" ref="U54"/>
    <hyperlink r:id="rId177" ref="F55"/>
    <hyperlink r:id="rId178" ref="G55"/>
    <hyperlink r:id="rId179" ref="T55"/>
    <hyperlink r:id="rId180" ref="F56"/>
    <hyperlink r:id="rId181" ref="G56"/>
    <hyperlink r:id="rId182" ref="T56"/>
    <hyperlink r:id="rId183" ref="F57"/>
    <hyperlink r:id="rId184" ref="G57"/>
    <hyperlink r:id="rId185" ref="T57"/>
    <hyperlink r:id="rId186" ref="F58"/>
    <hyperlink r:id="rId187" ref="G58"/>
    <hyperlink r:id="rId188" ref="T58"/>
    <hyperlink r:id="rId189" ref="F59"/>
    <hyperlink r:id="rId190" ref="G59"/>
    <hyperlink r:id="rId191" ref="T59"/>
    <hyperlink r:id="rId192" ref="F60"/>
    <hyperlink r:id="rId193" ref="G60"/>
    <hyperlink r:id="rId194" ref="T60"/>
    <hyperlink r:id="rId195" ref="F61"/>
    <hyperlink r:id="rId196" ref="G61"/>
    <hyperlink r:id="rId197" ref="T61"/>
    <hyperlink r:id="rId198" ref="F62"/>
    <hyperlink r:id="rId199" ref="G62"/>
    <hyperlink r:id="rId200" ref="T62"/>
    <hyperlink r:id="rId201" ref="F63"/>
    <hyperlink r:id="rId202" ref="G63"/>
    <hyperlink r:id="rId203" ref="T63"/>
    <hyperlink r:id="rId204" ref="F64"/>
    <hyperlink r:id="rId205" ref="G64"/>
    <hyperlink r:id="rId206" ref="T64"/>
    <hyperlink r:id="rId207" ref="U64"/>
    <hyperlink r:id="rId208" ref="F65"/>
    <hyperlink r:id="rId209" ref="G65"/>
    <hyperlink r:id="rId210" ref="T65"/>
    <hyperlink r:id="rId211" ref="U65"/>
    <hyperlink r:id="rId212" ref="F66"/>
    <hyperlink r:id="rId213" ref="G66"/>
    <hyperlink r:id="rId214" ref="T66"/>
    <hyperlink r:id="rId215" ref="U66"/>
    <hyperlink r:id="rId216" ref="F67"/>
    <hyperlink r:id="rId217" ref="G67"/>
    <hyperlink r:id="rId218" ref="T67"/>
    <hyperlink r:id="rId219" ref="C68"/>
    <hyperlink r:id="rId220" ref="F68"/>
    <hyperlink r:id="rId221" ref="G68"/>
    <hyperlink r:id="rId222" ref="T68"/>
    <hyperlink r:id="rId223" ref="C69"/>
    <hyperlink r:id="rId224" ref="F69"/>
    <hyperlink r:id="rId225" ref="G69"/>
    <hyperlink r:id="rId226" ref="T69"/>
    <hyperlink r:id="rId227" ref="C70"/>
    <hyperlink r:id="rId228" ref="F70"/>
    <hyperlink r:id="rId229" ref="G70"/>
    <hyperlink r:id="rId230" ref="T70"/>
    <hyperlink r:id="rId231" ref="C71"/>
    <hyperlink r:id="rId232" ref="F71"/>
    <hyperlink r:id="rId233" ref="G71"/>
    <hyperlink r:id="rId234" ref="T71"/>
    <hyperlink r:id="rId235" ref="C72"/>
    <hyperlink r:id="rId236" ref="F72"/>
    <hyperlink r:id="rId237" ref="G72"/>
    <hyperlink r:id="rId238" ref="T72"/>
    <hyperlink r:id="rId239" ref="C73"/>
    <hyperlink r:id="rId240" ref="F73"/>
    <hyperlink r:id="rId241" ref="G73"/>
    <hyperlink r:id="rId242" ref="T73"/>
    <hyperlink r:id="rId243" ref="C74"/>
    <hyperlink r:id="rId244" ref="F74"/>
    <hyperlink r:id="rId245" ref="G74"/>
    <hyperlink r:id="rId246" ref="T74"/>
    <hyperlink r:id="rId247" ref="U74"/>
    <hyperlink r:id="rId248" ref="C75"/>
    <hyperlink r:id="rId249" ref="F75"/>
    <hyperlink r:id="rId250" ref="G75"/>
    <hyperlink r:id="rId251" ref="T75"/>
    <hyperlink r:id="rId252" ref="U75"/>
    <hyperlink r:id="rId253" ref="C76"/>
    <hyperlink r:id="rId254" ref="F76"/>
    <hyperlink r:id="rId255" ref="G76"/>
    <hyperlink r:id="rId256" ref="T76"/>
    <hyperlink r:id="rId257" ref="U76"/>
    <hyperlink r:id="rId258" ref="C77"/>
    <hyperlink r:id="rId259" ref="F77"/>
    <hyperlink r:id="rId260" ref="G77"/>
    <hyperlink r:id="rId261" ref="T77"/>
    <hyperlink r:id="rId262" ref="U77"/>
    <hyperlink r:id="rId263" ref="C78"/>
    <hyperlink r:id="rId264" ref="F78"/>
    <hyperlink r:id="rId265" ref="G78"/>
    <hyperlink r:id="rId266" ref="T78"/>
    <hyperlink r:id="rId267" ref="U78"/>
    <hyperlink r:id="rId268" ref="C79"/>
    <hyperlink r:id="rId269" ref="F79"/>
    <hyperlink r:id="rId270" ref="G79"/>
    <hyperlink r:id="rId271" ref="T79"/>
    <hyperlink r:id="rId272" ref="U79"/>
    <hyperlink r:id="rId273" ref="F80"/>
    <hyperlink r:id="rId274" ref="G80"/>
    <hyperlink r:id="rId275" ref="T80"/>
    <hyperlink r:id="rId276" ref="U80"/>
    <hyperlink r:id="rId277" ref="C81"/>
    <hyperlink r:id="rId278" ref="F81"/>
    <hyperlink r:id="rId279" ref="G81"/>
    <hyperlink r:id="rId280" ref="T81"/>
    <hyperlink r:id="rId281" ref="U81"/>
    <hyperlink r:id="rId282" ref="C82"/>
    <hyperlink r:id="rId283" ref="F82"/>
    <hyperlink r:id="rId284" ref="G82"/>
    <hyperlink r:id="rId285" ref="T82"/>
    <hyperlink r:id="rId286" ref="U82"/>
    <hyperlink r:id="rId287" ref="C83"/>
    <hyperlink r:id="rId288" ref="F83"/>
    <hyperlink r:id="rId289" ref="G83"/>
    <hyperlink r:id="rId290" ref="T83"/>
    <hyperlink r:id="rId291" ref="U83"/>
    <hyperlink r:id="rId292" ref="C84"/>
    <hyperlink r:id="rId293" ref="F84"/>
    <hyperlink r:id="rId294" ref="G84"/>
    <hyperlink r:id="rId295" ref="T84"/>
    <hyperlink r:id="rId296" ref="U84"/>
    <hyperlink r:id="rId297" ref="C85"/>
    <hyperlink r:id="rId298" ref="F85"/>
    <hyperlink r:id="rId299" ref="G85"/>
    <hyperlink r:id="rId300" ref="T85"/>
    <hyperlink r:id="rId301" ref="U85"/>
    <hyperlink r:id="rId302" ref="C86"/>
    <hyperlink r:id="rId303" ref="F86"/>
    <hyperlink r:id="rId304" ref="G86"/>
    <hyperlink r:id="rId305" ref="T86"/>
    <hyperlink r:id="rId306" ref="U86"/>
    <hyperlink r:id="rId307" ref="C87"/>
    <hyperlink r:id="rId308" ref="F87"/>
    <hyperlink r:id="rId309" ref="G87"/>
    <hyperlink r:id="rId310" ref="T87"/>
    <hyperlink r:id="rId311" ref="U87"/>
    <hyperlink r:id="rId312" ref="C88"/>
    <hyperlink r:id="rId313" ref="F88"/>
    <hyperlink r:id="rId314" ref="G88"/>
    <hyperlink r:id="rId315" ref="T88"/>
    <hyperlink r:id="rId316" ref="U88"/>
    <hyperlink r:id="rId317" ref="C89"/>
    <hyperlink r:id="rId318" ref="F89"/>
    <hyperlink r:id="rId319" ref="G89"/>
    <hyperlink r:id="rId320" ref="T89"/>
    <hyperlink r:id="rId321" ref="U89"/>
    <hyperlink r:id="rId322" ref="C90"/>
    <hyperlink r:id="rId323" ref="F90"/>
    <hyperlink r:id="rId324" ref="G90"/>
    <hyperlink r:id="rId325" ref="T90"/>
    <hyperlink r:id="rId326" ref="U90"/>
    <hyperlink r:id="rId327" ref="C91"/>
    <hyperlink r:id="rId328" ref="F91"/>
    <hyperlink r:id="rId329" ref="G91"/>
    <hyperlink r:id="rId330" ref="T91"/>
    <hyperlink r:id="rId331" ref="U91"/>
    <hyperlink r:id="rId332" ref="C92"/>
    <hyperlink r:id="rId333" ref="F92"/>
    <hyperlink r:id="rId334" ref="G92"/>
    <hyperlink r:id="rId335" ref="T92"/>
    <hyperlink r:id="rId336" ref="U92"/>
    <hyperlink r:id="rId337" ref="C93"/>
    <hyperlink r:id="rId338" ref="F93"/>
    <hyperlink r:id="rId339" ref="G93"/>
    <hyperlink r:id="rId340" ref="T93"/>
    <hyperlink r:id="rId341" ref="U93"/>
    <hyperlink r:id="rId342" ref="C94"/>
    <hyperlink r:id="rId343" ref="F94"/>
    <hyperlink r:id="rId344" ref="G94"/>
    <hyperlink r:id="rId345" ref="T94"/>
    <hyperlink r:id="rId346" ref="U94"/>
    <hyperlink r:id="rId347" ref="F95"/>
    <hyperlink r:id="rId348" ref="G95"/>
    <hyperlink r:id="rId349" ref="T95"/>
    <hyperlink r:id="rId350" ref="U95"/>
    <hyperlink r:id="rId351" ref="F96"/>
    <hyperlink r:id="rId352" ref="G96"/>
    <hyperlink r:id="rId353" ref="T96"/>
    <hyperlink r:id="rId354" ref="U96"/>
    <hyperlink r:id="rId355" ref="F97"/>
    <hyperlink r:id="rId356" ref="G97"/>
    <hyperlink r:id="rId357" ref="T97"/>
    <hyperlink r:id="rId358" ref="U97"/>
    <hyperlink r:id="rId359" ref="F98"/>
    <hyperlink r:id="rId360" ref="G98"/>
    <hyperlink r:id="rId361" ref="T98"/>
    <hyperlink r:id="rId362" ref="U98"/>
    <hyperlink r:id="rId363" ref="F99"/>
    <hyperlink r:id="rId364" ref="G99"/>
    <hyperlink r:id="rId365" ref="T99"/>
    <hyperlink r:id="rId366" ref="U99"/>
    <hyperlink r:id="rId367" ref="F100"/>
    <hyperlink r:id="rId368" ref="G100"/>
    <hyperlink r:id="rId369" ref="T100"/>
    <hyperlink r:id="rId370" ref="U100"/>
    <hyperlink r:id="rId371" ref="F101"/>
    <hyperlink r:id="rId372" ref="G101"/>
    <hyperlink r:id="rId373" ref="T101"/>
    <hyperlink r:id="rId374" ref="U101"/>
    <hyperlink r:id="rId375" ref="F102"/>
    <hyperlink r:id="rId376" ref="G102"/>
    <hyperlink r:id="rId377" ref="T102"/>
    <hyperlink r:id="rId378" ref="U102"/>
    <hyperlink r:id="rId379" ref="F103"/>
    <hyperlink r:id="rId380" ref="G103"/>
    <hyperlink r:id="rId381" ref="T103"/>
    <hyperlink r:id="rId382" ref="U103"/>
    <hyperlink r:id="rId383" ref="C104"/>
    <hyperlink r:id="rId384" ref="F104"/>
    <hyperlink r:id="rId385" ref="G104"/>
    <hyperlink r:id="rId386" ref="T104"/>
    <hyperlink r:id="rId387" ref="C105"/>
    <hyperlink r:id="rId388" ref="F105"/>
    <hyperlink r:id="rId389" ref="G105"/>
    <hyperlink r:id="rId390" ref="T105"/>
    <hyperlink r:id="rId391" ref="F106"/>
    <hyperlink r:id="rId392" ref="G106"/>
    <hyperlink r:id="rId393" ref="T106"/>
    <hyperlink r:id="rId394" ref="F107"/>
    <hyperlink r:id="rId395" ref="G107"/>
    <hyperlink r:id="rId396" ref="T107"/>
    <hyperlink r:id="rId397" ref="F108"/>
    <hyperlink r:id="rId398" ref="G108"/>
    <hyperlink r:id="rId399" ref="T108"/>
    <hyperlink r:id="rId400" ref="F109"/>
    <hyperlink r:id="rId401" ref="G109"/>
    <hyperlink r:id="rId402" ref="T109"/>
    <hyperlink r:id="rId403" ref="F110"/>
    <hyperlink r:id="rId404" ref="G110"/>
    <hyperlink r:id="rId405" ref="T110"/>
    <hyperlink r:id="rId406" ref="F111"/>
    <hyperlink r:id="rId407" ref="G111"/>
    <hyperlink r:id="rId408" ref="T111"/>
    <hyperlink r:id="rId409" ref="F112"/>
    <hyperlink r:id="rId410" ref="G112"/>
    <hyperlink r:id="rId411" ref="T112"/>
    <hyperlink r:id="rId412" ref="F113"/>
    <hyperlink r:id="rId413" ref="G113"/>
    <hyperlink r:id="rId414" ref="T113"/>
    <hyperlink r:id="rId415" ref="F114"/>
    <hyperlink r:id="rId416" ref="G114"/>
    <hyperlink r:id="rId417" ref="T114"/>
    <hyperlink r:id="rId418" ref="F115"/>
    <hyperlink r:id="rId419" ref="G115"/>
    <hyperlink r:id="rId420" ref="T115"/>
    <hyperlink r:id="rId421" ref="F116"/>
    <hyperlink r:id="rId422" ref="G116"/>
    <hyperlink r:id="rId423" ref="T116"/>
    <hyperlink r:id="rId424" ref="F117"/>
    <hyperlink r:id="rId425" ref="G117"/>
    <hyperlink r:id="rId426" ref="T117"/>
    <hyperlink r:id="rId427" ref="F118"/>
    <hyperlink r:id="rId428" ref="G118"/>
    <hyperlink r:id="rId429" ref="T118"/>
    <hyperlink r:id="rId430" ref="F119"/>
    <hyperlink r:id="rId431" ref="G119"/>
    <hyperlink r:id="rId432" ref="T119"/>
    <hyperlink r:id="rId433" ref="F120"/>
    <hyperlink r:id="rId434" ref="G120"/>
    <hyperlink r:id="rId435" ref="T120"/>
    <hyperlink r:id="rId436" ref="F121"/>
    <hyperlink r:id="rId437" ref="G121"/>
    <hyperlink r:id="rId438" ref="T121"/>
    <hyperlink r:id="rId439" ref="F122"/>
    <hyperlink r:id="rId440" ref="G122"/>
    <hyperlink r:id="rId441" ref="T122"/>
    <hyperlink r:id="rId442" ref="F123"/>
    <hyperlink r:id="rId443" ref="G123"/>
    <hyperlink r:id="rId444" ref="T123"/>
    <hyperlink r:id="rId445" ref="F124"/>
    <hyperlink r:id="rId446" ref="G124"/>
    <hyperlink r:id="rId447" ref="T124"/>
    <hyperlink r:id="rId448" ref="F125"/>
    <hyperlink r:id="rId449" ref="G125"/>
    <hyperlink r:id="rId450" ref="T125"/>
    <hyperlink r:id="rId451" ref="F126"/>
    <hyperlink r:id="rId452" ref="G126"/>
    <hyperlink r:id="rId453" ref="T126"/>
    <hyperlink r:id="rId454" ref="F127"/>
    <hyperlink r:id="rId455" ref="G127"/>
    <hyperlink r:id="rId456" ref="T127"/>
    <hyperlink r:id="rId457" ref="F128"/>
    <hyperlink r:id="rId458" ref="G128"/>
    <hyperlink r:id="rId459" ref="T128"/>
    <hyperlink r:id="rId460" ref="F129"/>
    <hyperlink r:id="rId461" ref="G129"/>
    <hyperlink r:id="rId462" ref="T129"/>
    <hyperlink r:id="rId463" ref="F130"/>
    <hyperlink r:id="rId464" ref="G130"/>
    <hyperlink r:id="rId465" ref="T130"/>
    <hyperlink r:id="rId466" ref="F131"/>
    <hyperlink r:id="rId467" ref="G131"/>
    <hyperlink r:id="rId468" ref="T131"/>
    <hyperlink r:id="rId469" ref="F132"/>
    <hyperlink r:id="rId470" ref="G132"/>
    <hyperlink r:id="rId471" ref="T132"/>
    <hyperlink r:id="rId472" ref="F133"/>
    <hyperlink r:id="rId473" ref="G133"/>
    <hyperlink r:id="rId474" ref="T133"/>
    <hyperlink r:id="rId475" ref="F134"/>
    <hyperlink r:id="rId476" ref="G134"/>
    <hyperlink r:id="rId477" ref="T134"/>
    <hyperlink r:id="rId478" ref="F135"/>
    <hyperlink r:id="rId479" ref="G135"/>
    <hyperlink r:id="rId480" ref="T135"/>
    <hyperlink r:id="rId481" ref="F136"/>
    <hyperlink r:id="rId482" ref="G136"/>
    <hyperlink r:id="rId483" ref="T136"/>
    <hyperlink r:id="rId484" ref="U136"/>
    <hyperlink r:id="rId485" ref="F137"/>
    <hyperlink r:id="rId486" ref="G137"/>
    <hyperlink r:id="rId487" ref="T137"/>
    <hyperlink r:id="rId488" ref="U137"/>
    <hyperlink r:id="rId489" ref="F138"/>
    <hyperlink r:id="rId490" ref="G138"/>
    <hyperlink r:id="rId491" ref="T138"/>
    <hyperlink r:id="rId492" ref="U138"/>
    <hyperlink r:id="rId493" ref="F139"/>
    <hyperlink r:id="rId494" ref="G139"/>
    <hyperlink r:id="rId495" ref="T139"/>
    <hyperlink r:id="rId496" ref="U139"/>
    <hyperlink r:id="rId497" ref="F140"/>
    <hyperlink r:id="rId498" ref="G140"/>
    <hyperlink r:id="rId499" ref="T140"/>
    <hyperlink r:id="rId500" ref="U140"/>
    <hyperlink r:id="rId501" ref="F141"/>
    <hyperlink r:id="rId502" ref="G141"/>
    <hyperlink r:id="rId503" ref="T141"/>
    <hyperlink r:id="rId504" ref="U141"/>
    <hyperlink r:id="rId505" ref="F142"/>
    <hyperlink r:id="rId506" ref="G142"/>
    <hyperlink r:id="rId507" ref="T142"/>
    <hyperlink r:id="rId508" ref="U142"/>
    <hyperlink r:id="rId509" ref="F143"/>
    <hyperlink r:id="rId510" ref="G143"/>
    <hyperlink r:id="rId511" ref="T143"/>
    <hyperlink r:id="rId512" ref="U143"/>
    <hyperlink r:id="rId513" ref="F144"/>
    <hyperlink r:id="rId514" ref="G144"/>
    <hyperlink r:id="rId515" ref="T144"/>
    <hyperlink r:id="rId516" ref="U144"/>
    <hyperlink r:id="rId517" ref="F145"/>
    <hyperlink r:id="rId518" ref="G145"/>
    <hyperlink r:id="rId519" ref="T145"/>
    <hyperlink r:id="rId520" ref="U145"/>
    <hyperlink r:id="rId521" ref="F146"/>
    <hyperlink r:id="rId522" ref="G146"/>
    <hyperlink r:id="rId523" ref="T146"/>
    <hyperlink r:id="rId524" ref="U146"/>
    <hyperlink r:id="rId525" ref="F147"/>
    <hyperlink r:id="rId526" ref="G147"/>
    <hyperlink r:id="rId527" ref="T147"/>
    <hyperlink r:id="rId528" ref="U147"/>
    <hyperlink r:id="rId529" ref="F148"/>
    <hyperlink r:id="rId530" ref="G148"/>
    <hyperlink r:id="rId531" ref="T148"/>
    <hyperlink r:id="rId532" ref="F149"/>
    <hyperlink r:id="rId533" ref="G149"/>
    <hyperlink r:id="rId534" ref="T149"/>
    <hyperlink r:id="rId535" ref="C150"/>
    <hyperlink r:id="rId536" ref="F150"/>
    <hyperlink r:id="rId537" ref="G150"/>
    <hyperlink r:id="rId538" ref="T150"/>
    <hyperlink r:id="rId539" ref="F151"/>
    <hyperlink r:id="rId540" ref="G151"/>
    <hyperlink r:id="rId541" ref="T151"/>
    <hyperlink r:id="rId542" ref="F152"/>
    <hyperlink r:id="rId543" ref="G152"/>
    <hyperlink r:id="rId544" ref="T152"/>
    <hyperlink r:id="rId545" ref="F153"/>
    <hyperlink r:id="rId546" ref="G153"/>
    <hyperlink r:id="rId547" ref="T153"/>
    <hyperlink r:id="rId548" ref="F154"/>
    <hyperlink r:id="rId549" ref="G154"/>
    <hyperlink r:id="rId550" ref="T154"/>
    <hyperlink r:id="rId551" ref="F155"/>
    <hyperlink r:id="rId552" location="!" ref="G155"/>
    <hyperlink r:id="rId553" ref="F156"/>
    <hyperlink r:id="rId554" location="!" ref="G156"/>
    <hyperlink r:id="rId555" ref="F157"/>
    <hyperlink r:id="rId556" location="!" ref="G157"/>
    <hyperlink r:id="rId557" ref="F158"/>
    <hyperlink r:id="rId558" location="!" ref="G158"/>
    <hyperlink r:id="rId559" ref="F159"/>
    <hyperlink r:id="rId560" location="!" ref="G159"/>
    <hyperlink r:id="rId561" ref="F160"/>
    <hyperlink r:id="rId562" location="!" ref="G160"/>
    <hyperlink r:id="rId563" ref="F161"/>
    <hyperlink r:id="rId564" location="!" ref="G161"/>
    <hyperlink r:id="rId565" ref="F162"/>
    <hyperlink r:id="rId566" location="!" ref="G162"/>
    <hyperlink r:id="rId567" ref="F163"/>
    <hyperlink r:id="rId568" location="!" ref="G163"/>
    <hyperlink r:id="rId569" ref="F164"/>
    <hyperlink r:id="rId570" location="!" ref="G164"/>
    <hyperlink r:id="rId571" ref="F165"/>
    <hyperlink r:id="rId572" location="!" ref="G165"/>
    <hyperlink r:id="rId573" ref="F166"/>
    <hyperlink r:id="rId574" location="!" ref="G166"/>
    <hyperlink r:id="rId575" ref="F167"/>
    <hyperlink r:id="rId576" ref="G167"/>
    <hyperlink r:id="rId577" ref="T167"/>
    <hyperlink r:id="rId578" ref="U167"/>
    <hyperlink r:id="rId579" ref="F168"/>
    <hyperlink r:id="rId580" ref="G168"/>
    <hyperlink r:id="rId581" ref="T168"/>
    <hyperlink r:id="rId582" ref="U168"/>
    <hyperlink r:id="rId583" ref="F169"/>
    <hyperlink r:id="rId584" ref="G169"/>
    <hyperlink r:id="rId585" ref="T169"/>
    <hyperlink r:id="rId586" ref="U169"/>
    <hyperlink r:id="rId587" ref="F170"/>
    <hyperlink r:id="rId588" ref="G170"/>
    <hyperlink r:id="rId589" ref="T170"/>
    <hyperlink r:id="rId590" ref="U170"/>
    <hyperlink r:id="rId591" ref="F171"/>
    <hyperlink r:id="rId592" ref="G171"/>
    <hyperlink r:id="rId593" ref="T171"/>
    <hyperlink r:id="rId594" ref="U171"/>
    <hyperlink r:id="rId595" ref="F172"/>
    <hyperlink r:id="rId596" ref="G172"/>
    <hyperlink r:id="rId597" ref="T172"/>
    <hyperlink r:id="rId598" ref="U172"/>
    <hyperlink r:id="rId599" ref="F173"/>
    <hyperlink r:id="rId600" ref="G173"/>
    <hyperlink r:id="rId601" ref="T173"/>
    <hyperlink r:id="rId602" ref="U173"/>
    <hyperlink r:id="rId603" ref="F174"/>
    <hyperlink r:id="rId604" ref="G174"/>
    <hyperlink r:id="rId605" ref="T174"/>
    <hyperlink r:id="rId606" ref="U174"/>
    <hyperlink r:id="rId607" ref="F175"/>
    <hyperlink r:id="rId608" ref="G175"/>
    <hyperlink r:id="rId609" ref="T175"/>
    <hyperlink r:id="rId610" ref="U175"/>
    <hyperlink r:id="rId611" ref="F176"/>
    <hyperlink r:id="rId612" ref="G176"/>
    <hyperlink r:id="rId613" ref="T176"/>
    <hyperlink r:id="rId614" ref="U176"/>
    <hyperlink r:id="rId615" ref="F177"/>
    <hyperlink r:id="rId616" ref="G177"/>
    <hyperlink r:id="rId617" ref="T177"/>
    <hyperlink r:id="rId618" ref="U177"/>
    <hyperlink r:id="rId619" ref="F178"/>
    <hyperlink r:id="rId620" ref="G178"/>
    <hyperlink r:id="rId621" ref="T178"/>
    <hyperlink r:id="rId622" ref="U178"/>
    <hyperlink r:id="rId623" ref="F179"/>
    <hyperlink r:id="rId624" ref="G179"/>
    <hyperlink r:id="rId625" ref="T179"/>
    <hyperlink r:id="rId626" ref="U179"/>
    <hyperlink r:id="rId627" ref="F180"/>
    <hyperlink r:id="rId628" ref="G180"/>
    <hyperlink r:id="rId629" ref="T180"/>
    <hyperlink r:id="rId630" ref="U180"/>
    <hyperlink r:id="rId631" ref="F181"/>
    <hyperlink r:id="rId632" ref="G181"/>
    <hyperlink r:id="rId633" ref="T181"/>
    <hyperlink r:id="rId634" ref="U181"/>
    <hyperlink r:id="rId635" ref="F182"/>
    <hyperlink r:id="rId636" ref="G182"/>
    <hyperlink r:id="rId637" ref="T182"/>
    <hyperlink r:id="rId638" ref="U182"/>
    <hyperlink r:id="rId639" ref="F183"/>
    <hyperlink r:id="rId640" ref="G183"/>
    <hyperlink r:id="rId641" ref="T183"/>
    <hyperlink r:id="rId642" ref="U183"/>
    <hyperlink r:id="rId643" ref="F184"/>
    <hyperlink r:id="rId644" ref="G184"/>
    <hyperlink r:id="rId645" ref="T184"/>
    <hyperlink r:id="rId646" ref="U184"/>
    <hyperlink r:id="rId647" ref="F185"/>
    <hyperlink r:id="rId648" ref="G185"/>
    <hyperlink r:id="rId649" ref="T185"/>
    <hyperlink r:id="rId650" ref="U185"/>
    <hyperlink r:id="rId651" ref="F186"/>
    <hyperlink r:id="rId652" ref="G186"/>
    <hyperlink r:id="rId653" ref="T186"/>
    <hyperlink r:id="rId654" ref="U186"/>
    <hyperlink r:id="rId655" ref="F187"/>
    <hyperlink r:id="rId656" ref="G187"/>
    <hyperlink r:id="rId657" ref="T187"/>
    <hyperlink r:id="rId658" ref="U187"/>
    <hyperlink r:id="rId659" ref="F188"/>
    <hyperlink r:id="rId660" ref="G188"/>
    <hyperlink r:id="rId661" ref="T188"/>
    <hyperlink r:id="rId662" ref="U188"/>
    <hyperlink r:id="rId663" ref="F189"/>
    <hyperlink r:id="rId664" ref="G189"/>
    <hyperlink r:id="rId665" ref="T189"/>
    <hyperlink r:id="rId666" ref="U189"/>
    <hyperlink r:id="rId667" ref="F190"/>
    <hyperlink r:id="rId668" ref="G190"/>
    <hyperlink r:id="rId669" ref="T190"/>
    <hyperlink r:id="rId670" ref="U190"/>
    <hyperlink r:id="rId671" ref="F191"/>
    <hyperlink r:id="rId672" ref="G191"/>
    <hyperlink r:id="rId673" ref="T191"/>
    <hyperlink r:id="rId674" ref="U191"/>
    <hyperlink r:id="rId675" ref="F192"/>
    <hyperlink r:id="rId676" ref="G192"/>
    <hyperlink r:id="rId677" ref="T192"/>
    <hyperlink r:id="rId678" ref="U192"/>
    <hyperlink r:id="rId679" ref="F193"/>
    <hyperlink r:id="rId680" ref="G193"/>
    <hyperlink r:id="rId681" ref="T193"/>
    <hyperlink r:id="rId682" ref="U193"/>
    <hyperlink r:id="rId683" ref="F194"/>
    <hyperlink r:id="rId684" ref="G194"/>
    <hyperlink r:id="rId685" ref="T194"/>
    <hyperlink r:id="rId686" ref="U194"/>
    <hyperlink r:id="rId687" ref="F195"/>
    <hyperlink r:id="rId688" ref="G195"/>
    <hyperlink r:id="rId689" ref="T195"/>
    <hyperlink r:id="rId690" ref="U195"/>
    <hyperlink r:id="rId691" ref="F196"/>
    <hyperlink r:id="rId692" ref="G196"/>
    <hyperlink r:id="rId693" ref="T196"/>
    <hyperlink r:id="rId694" ref="U196"/>
    <hyperlink r:id="rId695" ref="F197"/>
    <hyperlink r:id="rId696" ref="G197"/>
    <hyperlink r:id="rId697" ref="T197"/>
    <hyperlink r:id="rId698" ref="U197"/>
    <hyperlink r:id="rId699" ref="F198"/>
    <hyperlink r:id="rId700" ref="G198"/>
    <hyperlink r:id="rId701" ref="T198"/>
    <hyperlink r:id="rId702" ref="U198"/>
    <hyperlink r:id="rId703" ref="F199"/>
    <hyperlink r:id="rId704" ref="G199"/>
    <hyperlink r:id="rId705" ref="T199"/>
    <hyperlink r:id="rId706" ref="U199"/>
    <hyperlink r:id="rId707" ref="F200"/>
    <hyperlink r:id="rId708" ref="G200"/>
    <hyperlink r:id="rId709" ref="T200"/>
    <hyperlink r:id="rId710" ref="U200"/>
    <hyperlink r:id="rId711" ref="F201"/>
    <hyperlink r:id="rId712" ref="G201"/>
    <hyperlink r:id="rId713" ref="T201"/>
    <hyperlink r:id="rId714" ref="U201"/>
    <hyperlink r:id="rId715" ref="F202"/>
    <hyperlink r:id="rId716" ref="G202"/>
    <hyperlink r:id="rId717" ref="T202"/>
    <hyperlink r:id="rId718" ref="U202"/>
    <hyperlink r:id="rId719" ref="F203"/>
    <hyperlink r:id="rId720" ref="G203"/>
    <hyperlink r:id="rId721" ref="T203"/>
    <hyperlink r:id="rId722" ref="U203"/>
    <hyperlink r:id="rId723" ref="F204"/>
    <hyperlink r:id="rId724" ref="G204"/>
    <hyperlink r:id="rId725" ref="T204"/>
    <hyperlink r:id="rId726" ref="U204"/>
    <hyperlink r:id="rId727" ref="F205"/>
    <hyperlink r:id="rId728" ref="G205"/>
    <hyperlink r:id="rId729" ref="T205"/>
    <hyperlink r:id="rId730" ref="U205"/>
    <hyperlink r:id="rId731" ref="F206"/>
    <hyperlink r:id="rId732" ref="G206"/>
    <hyperlink r:id="rId733" ref="T206"/>
    <hyperlink r:id="rId734" ref="U206"/>
    <hyperlink r:id="rId735" ref="F207"/>
    <hyperlink r:id="rId736" ref="G207"/>
    <hyperlink r:id="rId737" ref="T207"/>
    <hyperlink r:id="rId738" ref="U207"/>
    <hyperlink r:id="rId739" ref="F208"/>
    <hyperlink r:id="rId740" ref="G208"/>
    <hyperlink r:id="rId741" ref="T208"/>
    <hyperlink r:id="rId742" ref="U208"/>
    <hyperlink r:id="rId743" ref="F209"/>
    <hyperlink r:id="rId744" ref="G209"/>
    <hyperlink r:id="rId745" ref="T209"/>
    <hyperlink r:id="rId746" ref="U209"/>
    <hyperlink r:id="rId747" ref="F210"/>
    <hyperlink r:id="rId748" ref="G210"/>
    <hyperlink r:id="rId749" ref="T210"/>
    <hyperlink r:id="rId750" ref="U210"/>
    <hyperlink r:id="rId751" ref="F211"/>
    <hyperlink r:id="rId752" location="view=FitH" ref="G211"/>
    <hyperlink r:id="rId753" ref="T211"/>
    <hyperlink r:id="rId754" ref="U211"/>
    <hyperlink r:id="rId755" ref="F212"/>
    <hyperlink r:id="rId756" location="view=FitH" ref="G212"/>
    <hyperlink r:id="rId757" ref="T212"/>
    <hyperlink r:id="rId758" ref="U212"/>
    <hyperlink r:id="rId759" ref="F213"/>
    <hyperlink r:id="rId760" location="view=FitH" ref="G213"/>
    <hyperlink r:id="rId761" ref="T213"/>
    <hyperlink r:id="rId762" ref="U213"/>
    <hyperlink r:id="rId763" ref="F214"/>
    <hyperlink r:id="rId764" ref="G214"/>
    <hyperlink r:id="rId765" ref="T214"/>
    <hyperlink r:id="rId766" ref="F215"/>
    <hyperlink r:id="rId767" ref="G215"/>
    <hyperlink r:id="rId768" ref="T215"/>
    <hyperlink r:id="rId769" ref="F216"/>
    <hyperlink r:id="rId770" ref="G216"/>
    <hyperlink r:id="rId771" ref="T216"/>
    <hyperlink r:id="rId772" ref="D217"/>
    <hyperlink r:id="rId773" ref="F217"/>
    <hyperlink r:id="rId774" ref="G217"/>
    <hyperlink r:id="rId775" ref="T217"/>
    <hyperlink r:id="rId776" ref="D218"/>
    <hyperlink r:id="rId777" ref="F218"/>
    <hyperlink r:id="rId778" ref="G218"/>
    <hyperlink r:id="rId779" ref="T218"/>
    <hyperlink r:id="rId780" ref="D219"/>
    <hyperlink r:id="rId781" ref="F219"/>
    <hyperlink r:id="rId782" ref="G219"/>
    <hyperlink r:id="rId783" ref="T219"/>
    <hyperlink r:id="rId784" ref="F220"/>
    <hyperlink r:id="rId785" ref="G220"/>
    <hyperlink r:id="rId786" ref="T220"/>
    <hyperlink r:id="rId787" ref="D221"/>
    <hyperlink r:id="rId788" ref="F221"/>
    <hyperlink r:id="rId789" ref="G221"/>
    <hyperlink r:id="rId790" ref="T221"/>
    <hyperlink r:id="rId791" ref="D222"/>
    <hyperlink r:id="rId792" ref="F222"/>
    <hyperlink r:id="rId793" ref="G222"/>
    <hyperlink r:id="rId794" ref="T222"/>
    <hyperlink r:id="rId795" ref="D223"/>
    <hyperlink r:id="rId796" ref="F223"/>
    <hyperlink r:id="rId797" ref="G223"/>
    <hyperlink r:id="rId798" ref="T223"/>
    <hyperlink r:id="rId799" ref="D224"/>
    <hyperlink r:id="rId800" ref="F224"/>
    <hyperlink r:id="rId801" ref="G224"/>
    <hyperlink r:id="rId802" ref="T224"/>
    <hyperlink r:id="rId803" ref="D225"/>
    <hyperlink r:id="rId804" ref="F225"/>
    <hyperlink r:id="rId805" ref="G225"/>
    <hyperlink r:id="rId806" ref="T225"/>
    <hyperlink r:id="rId807" ref="D226"/>
    <hyperlink r:id="rId808" ref="F226"/>
    <hyperlink r:id="rId809" ref="G226"/>
    <hyperlink r:id="rId810" ref="T226"/>
    <hyperlink r:id="rId811" ref="D227"/>
    <hyperlink r:id="rId812" ref="F227"/>
    <hyperlink r:id="rId813" ref="G227"/>
    <hyperlink r:id="rId814" ref="T227"/>
    <hyperlink r:id="rId815" ref="D228"/>
    <hyperlink r:id="rId816" ref="F228"/>
    <hyperlink r:id="rId817" ref="G228"/>
    <hyperlink r:id="rId818" ref="T228"/>
    <hyperlink r:id="rId819" ref="D229"/>
    <hyperlink r:id="rId820" ref="F229"/>
    <hyperlink r:id="rId821" ref="G229"/>
    <hyperlink r:id="rId822" ref="T229"/>
    <hyperlink r:id="rId823" ref="D230"/>
    <hyperlink r:id="rId824" ref="F230"/>
    <hyperlink r:id="rId825" ref="G230"/>
    <hyperlink r:id="rId826" ref="T230"/>
    <hyperlink r:id="rId827" ref="D231"/>
    <hyperlink r:id="rId828" ref="F231"/>
    <hyperlink r:id="rId829" ref="G231"/>
    <hyperlink r:id="rId830" ref="T231"/>
    <hyperlink r:id="rId831" ref="D232"/>
    <hyperlink r:id="rId832" ref="F232"/>
    <hyperlink r:id="rId833" ref="G232"/>
    <hyperlink r:id="rId834" ref="T232"/>
    <hyperlink r:id="rId835" ref="D233"/>
    <hyperlink r:id="rId836" ref="F233"/>
    <hyperlink r:id="rId837" ref="G233"/>
    <hyperlink r:id="rId838" ref="T233"/>
    <hyperlink r:id="rId839" ref="F234"/>
    <hyperlink r:id="rId840" ref="G234"/>
    <hyperlink r:id="rId841" ref="T234"/>
    <hyperlink r:id="rId842" ref="F235"/>
    <hyperlink r:id="rId843" ref="G235"/>
    <hyperlink r:id="rId844" ref="T235"/>
    <hyperlink r:id="rId845" ref="U235"/>
    <hyperlink r:id="rId846" ref="D236"/>
    <hyperlink r:id="rId847" ref="F236"/>
    <hyperlink r:id="rId848" ref="G236"/>
    <hyperlink r:id="rId849" ref="T236"/>
    <hyperlink r:id="rId850" ref="U236"/>
    <hyperlink r:id="rId851" ref="D237"/>
    <hyperlink r:id="rId852" ref="F237"/>
    <hyperlink r:id="rId853" ref="G237"/>
    <hyperlink r:id="rId854" ref="T237"/>
    <hyperlink r:id="rId855" ref="D238"/>
    <hyperlink r:id="rId856" ref="F238"/>
    <hyperlink r:id="rId857" ref="G238"/>
    <hyperlink r:id="rId858" ref="T238"/>
    <hyperlink r:id="rId859" ref="F239"/>
    <hyperlink r:id="rId860" ref="G239"/>
    <hyperlink r:id="rId861" ref="T239"/>
    <hyperlink r:id="rId862" ref="F240"/>
    <hyperlink r:id="rId863" ref="G240"/>
    <hyperlink r:id="rId864" ref="T240"/>
    <hyperlink r:id="rId865" ref="D241"/>
    <hyperlink r:id="rId866" ref="F241"/>
    <hyperlink r:id="rId867" ref="G241"/>
    <hyperlink r:id="rId868" ref="T241"/>
    <hyperlink r:id="rId869" ref="D242"/>
    <hyperlink r:id="rId870" ref="F242"/>
    <hyperlink r:id="rId871" ref="G242"/>
    <hyperlink r:id="rId872" ref="T242"/>
    <hyperlink r:id="rId873" ref="D243"/>
    <hyperlink r:id="rId874" ref="F243"/>
    <hyperlink r:id="rId875" ref="G243"/>
    <hyperlink r:id="rId876" ref="T243"/>
    <hyperlink r:id="rId877" ref="U243"/>
    <hyperlink r:id="rId878" ref="D244"/>
    <hyperlink r:id="rId879" ref="F244"/>
    <hyperlink r:id="rId880" ref="G244"/>
    <hyperlink r:id="rId881" ref="T244"/>
    <hyperlink r:id="rId882" ref="U244"/>
    <hyperlink r:id="rId883" ref="D245"/>
    <hyperlink r:id="rId884" ref="F245"/>
    <hyperlink r:id="rId885" ref="G245"/>
    <hyperlink r:id="rId886" ref="T245"/>
    <hyperlink r:id="rId887" ref="D246"/>
    <hyperlink r:id="rId888" ref="F246"/>
    <hyperlink r:id="rId889" ref="G246"/>
    <hyperlink r:id="rId890" ref="T246"/>
    <hyperlink r:id="rId891" ref="F247"/>
    <hyperlink r:id="rId892" ref="G247"/>
    <hyperlink r:id="rId893" ref="T247"/>
    <hyperlink r:id="rId894" ref="F248"/>
    <hyperlink r:id="rId895" ref="G248"/>
    <hyperlink r:id="rId896" ref="T248"/>
    <hyperlink r:id="rId897" ref="F249"/>
    <hyperlink r:id="rId898" ref="G249"/>
    <hyperlink r:id="rId899" ref="T249"/>
    <hyperlink r:id="rId900" ref="F250"/>
    <hyperlink r:id="rId901" ref="G250"/>
    <hyperlink r:id="rId902" ref="T250"/>
    <hyperlink r:id="rId903" ref="F251"/>
    <hyperlink r:id="rId904" ref="G251"/>
    <hyperlink r:id="rId905" ref="T251"/>
    <hyperlink r:id="rId906" ref="F252"/>
    <hyperlink r:id="rId907" ref="T252"/>
    <hyperlink r:id="rId908" ref="F253"/>
    <hyperlink r:id="rId909" ref="G253"/>
    <hyperlink r:id="rId910" ref="T253"/>
    <hyperlink r:id="rId911" ref="F254"/>
    <hyperlink r:id="rId912" ref="G254"/>
    <hyperlink r:id="rId913" ref="T254"/>
    <hyperlink r:id="rId914" ref="F255"/>
    <hyperlink r:id="rId915" ref="G255"/>
    <hyperlink r:id="rId916" ref="T255"/>
    <hyperlink r:id="rId917" ref="F256"/>
    <hyperlink r:id="rId918" ref="G256"/>
    <hyperlink r:id="rId919" ref="T256"/>
    <hyperlink r:id="rId920" ref="F257"/>
    <hyperlink r:id="rId921" ref="G257"/>
    <hyperlink r:id="rId922" ref="T257"/>
    <hyperlink r:id="rId923" ref="F258"/>
    <hyperlink r:id="rId924" ref="G258"/>
    <hyperlink r:id="rId925" ref="T258"/>
    <hyperlink r:id="rId926" ref="F259"/>
    <hyperlink r:id="rId927" ref="G259"/>
    <hyperlink r:id="rId928" ref="T259"/>
    <hyperlink r:id="rId929" ref="F260"/>
    <hyperlink r:id="rId930" ref="G260"/>
    <hyperlink r:id="rId931" ref="T260"/>
    <hyperlink r:id="rId932" ref="F261"/>
    <hyperlink r:id="rId933" ref="G261"/>
    <hyperlink r:id="rId934" ref="T261"/>
    <hyperlink r:id="rId935" ref="F262"/>
    <hyperlink r:id="rId936" ref="G262"/>
    <hyperlink r:id="rId937" ref="T262"/>
    <hyperlink r:id="rId938" ref="F263"/>
    <hyperlink r:id="rId939" ref="G263"/>
    <hyperlink r:id="rId940" ref="T263"/>
    <hyperlink r:id="rId941" ref="F264"/>
    <hyperlink r:id="rId942" ref="G264"/>
    <hyperlink r:id="rId943" ref="T264"/>
    <hyperlink r:id="rId944" ref="F265"/>
    <hyperlink r:id="rId945" ref="G265"/>
    <hyperlink r:id="rId946" ref="T265"/>
    <hyperlink r:id="rId947" ref="F266"/>
    <hyperlink r:id="rId948" ref="G266"/>
    <hyperlink r:id="rId949" ref="T266"/>
    <hyperlink r:id="rId950" ref="F267"/>
    <hyperlink r:id="rId951" ref="G267"/>
    <hyperlink r:id="rId952" ref="T267"/>
    <hyperlink r:id="rId953" ref="F268"/>
    <hyperlink r:id="rId954" ref="G268"/>
    <hyperlink r:id="rId955" ref="T268"/>
    <hyperlink r:id="rId956" ref="F269"/>
    <hyperlink r:id="rId957" ref="G269"/>
    <hyperlink r:id="rId958" ref="T269"/>
    <hyperlink r:id="rId959" ref="F270"/>
    <hyperlink r:id="rId960" ref="G270"/>
    <hyperlink r:id="rId961" ref="T270"/>
    <hyperlink r:id="rId962" ref="F271"/>
    <hyperlink r:id="rId963" ref="G271"/>
    <hyperlink r:id="rId964" ref="T271"/>
    <hyperlink r:id="rId965" ref="F272"/>
    <hyperlink r:id="rId966" ref="G272"/>
    <hyperlink r:id="rId967" ref="T272"/>
    <hyperlink r:id="rId968" ref="F273"/>
    <hyperlink r:id="rId969" ref="G273"/>
    <hyperlink r:id="rId970" ref="T273"/>
    <hyperlink r:id="rId971" ref="F274"/>
    <hyperlink r:id="rId972" ref="G274"/>
    <hyperlink r:id="rId973" ref="T274"/>
    <hyperlink r:id="rId974" ref="F275"/>
    <hyperlink r:id="rId975" ref="G275"/>
    <hyperlink r:id="rId976" ref="T275"/>
    <hyperlink r:id="rId977" ref="F276"/>
    <hyperlink r:id="rId978" ref="G276"/>
    <hyperlink r:id="rId979" ref="T276"/>
    <hyperlink r:id="rId980" ref="F277"/>
    <hyperlink r:id="rId981" ref="G277"/>
    <hyperlink r:id="rId982" ref="T277"/>
    <hyperlink r:id="rId983" ref="F278"/>
    <hyperlink r:id="rId984" ref="G278"/>
    <hyperlink r:id="rId985" ref="T278"/>
    <hyperlink r:id="rId986" ref="F279"/>
    <hyperlink r:id="rId987" ref="G279"/>
    <hyperlink r:id="rId988" ref="T279"/>
    <hyperlink r:id="rId989" ref="F280"/>
    <hyperlink r:id="rId990" ref="G280"/>
    <hyperlink r:id="rId991" ref="T280"/>
    <hyperlink r:id="rId992" ref="F281"/>
    <hyperlink r:id="rId993" ref="G281"/>
    <hyperlink r:id="rId994" ref="T281"/>
    <hyperlink r:id="rId995" ref="F282"/>
    <hyperlink r:id="rId996" ref="G282"/>
    <hyperlink r:id="rId997" ref="T282"/>
    <hyperlink r:id="rId998" ref="F283"/>
    <hyperlink r:id="rId999" ref="G283"/>
    <hyperlink r:id="rId1000" ref="T283"/>
    <hyperlink r:id="rId1001" ref="F284"/>
    <hyperlink r:id="rId1002" ref="G284"/>
    <hyperlink r:id="rId1003" ref="T284"/>
    <hyperlink r:id="rId1004" ref="F285"/>
    <hyperlink r:id="rId1005" ref="G285"/>
    <hyperlink r:id="rId1006" ref="T285"/>
    <hyperlink r:id="rId1007" ref="F286"/>
    <hyperlink r:id="rId1008" ref="G286"/>
    <hyperlink r:id="rId1009" ref="T286"/>
    <hyperlink r:id="rId1010" ref="F287"/>
    <hyperlink r:id="rId1011" ref="G287"/>
    <hyperlink r:id="rId1012" ref="T287"/>
    <hyperlink r:id="rId1013" ref="F288"/>
    <hyperlink r:id="rId1014" ref="G288"/>
    <hyperlink r:id="rId1015" ref="T288"/>
    <hyperlink r:id="rId1016" ref="F289"/>
    <hyperlink r:id="rId1017" ref="G289"/>
    <hyperlink r:id="rId1018" ref="T289"/>
    <hyperlink r:id="rId1019" ref="F290"/>
    <hyperlink r:id="rId1020" ref="G290"/>
    <hyperlink r:id="rId1021" ref="T290"/>
    <hyperlink r:id="rId1022" ref="F291"/>
    <hyperlink r:id="rId1023" ref="G291"/>
    <hyperlink r:id="rId1024" ref="T291"/>
    <hyperlink r:id="rId1025" ref="F292"/>
    <hyperlink r:id="rId1026" ref="G292"/>
    <hyperlink r:id="rId1027" ref="T292"/>
    <hyperlink r:id="rId1028" ref="F293"/>
    <hyperlink r:id="rId1029" ref="G293"/>
    <hyperlink r:id="rId1030" ref="T293"/>
    <hyperlink r:id="rId1031" ref="F294"/>
    <hyperlink r:id="rId1032" ref="G294"/>
    <hyperlink r:id="rId1033" ref="T294"/>
    <hyperlink r:id="rId1034" ref="F295"/>
    <hyperlink r:id="rId1035" ref="G295"/>
    <hyperlink r:id="rId1036" ref="T295"/>
    <hyperlink r:id="rId1037" ref="F296"/>
    <hyperlink r:id="rId1038" ref="G296"/>
    <hyperlink r:id="rId1039" ref="T296"/>
    <hyperlink r:id="rId1040" ref="F297"/>
    <hyperlink r:id="rId1041" ref="G297"/>
    <hyperlink r:id="rId1042" ref="T297"/>
    <hyperlink r:id="rId1043" ref="F298"/>
    <hyperlink r:id="rId1044" ref="G298"/>
    <hyperlink r:id="rId1045" ref="T298"/>
    <hyperlink r:id="rId1046" ref="F299"/>
    <hyperlink r:id="rId1047" ref="G299"/>
    <hyperlink r:id="rId1048" ref="T299"/>
    <hyperlink r:id="rId1049" ref="F300"/>
    <hyperlink r:id="rId1050" ref="G300"/>
    <hyperlink r:id="rId1051" ref="T300"/>
    <hyperlink r:id="rId1052" ref="F301"/>
    <hyperlink r:id="rId1053" ref="G301"/>
    <hyperlink r:id="rId1054" ref="T301"/>
    <hyperlink r:id="rId1055" ref="F302"/>
    <hyperlink r:id="rId1056" ref="G302"/>
    <hyperlink r:id="rId1057" ref="T302"/>
    <hyperlink r:id="rId1058" ref="F303"/>
    <hyperlink r:id="rId1059" ref="G303"/>
    <hyperlink r:id="rId1060" ref="T303"/>
    <hyperlink r:id="rId1061" ref="F304"/>
    <hyperlink r:id="rId1062" ref="G304"/>
    <hyperlink r:id="rId1063" ref="T304"/>
    <hyperlink r:id="rId1064" ref="F305"/>
    <hyperlink r:id="rId1065" ref="G305"/>
    <hyperlink r:id="rId1066" ref="T305"/>
    <hyperlink r:id="rId1067" ref="U305"/>
    <hyperlink r:id="rId1068" ref="F306"/>
    <hyperlink r:id="rId1069" ref="G306"/>
    <hyperlink r:id="rId1070" ref="T306"/>
    <hyperlink r:id="rId1071" ref="U306"/>
    <hyperlink r:id="rId1072" ref="F307"/>
    <hyperlink r:id="rId1073" ref="G307"/>
    <hyperlink r:id="rId1074" ref="T307"/>
    <hyperlink r:id="rId1075" ref="U307"/>
    <hyperlink r:id="rId1076" ref="F308"/>
    <hyperlink r:id="rId1077" ref="G308"/>
    <hyperlink r:id="rId1078" ref="T308"/>
    <hyperlink r:id="rId1079" ref="U308"/>
    <hyperlink r:id="rId1080" ref="F309"/>
    <hyperlink r:id="rId1081" ref="G309"/>
    <hyperlink r:id="rId1082" ref="T309"/>
    <hyperlink r:id="rId1083" ref="U309"/>
    <hyperlink r:id="rId1084" ref="F310"/>
    <hyperlink r:id="rId1085" ref="G310"/>
    <hyperlink r:id="rId1086" ref="T310"/>
    <hyperlink r:id="rId1087" ref="U310"/>
    <hyperlink r:id="rId1088" ref="F311"/>
    <hyperlink r:id="rId1089" ref="G311"/>
    <hyperlink r:id="rId1090" ref="T311"/>
    <hyperlink r:id="rId1091" ref="U311"/>
    <hyperlink r:id="rId1092" ref="F312"/>
    <hyperlink r:id="rId1093" ref="G312"/>
    <hyperlink r:id="rId1094" ref="T312"/>
    <hyperlink r:id="rId1095" ref="U312"/>
    <hyperlink r:id="rId1096" ref="F313"/>
    <hyperlink r:id="rId1097" ref="G313"/>
    <hyperlink r:id="rId1098" ref="T313"/>
    <hyperlink r:id="rId1099" ref="U313"/>
    <hyperlink r:id="rId1100" ref="F314"/>
    <hyperlink r:id="rId1101" ref="G314"/>
    <hyperlink r:id="rId1102" ref="T314"/>
    <hyperlink r:id="rId1103" ref="U314"/>
    <hyperlink r:id="rId1104" ref="F315"/>
    <hyperlink r:id="rId1105" ref="G315"/>
    <hyperlink r:id="rId1106" ref="T315"/>
    <hyperlink r:id="rId1107" ref="U315"/>
    <hyperlink r:id="rId1108" ref="F316"/>
    <hyperlink r:id="rId1109" ref="G316"/>
    <hyperlink r:id="rId1110" ref="T316"/>
    <hyperlink r:id="rId1111" ref="U316"/>
    <hyperlink r:id="rId1112" ref="G317"/>
    <hyperlink r:id="rId1113" ref="T317"/>
    <hyperlink r:id="rId1114" ref="U317"/>
    <hyperlink r:id="rId1115" ref="G318"/>
    <hyperlink r:id="rId1116" ref="T318"/>
    <hyperlink r:id="rId1117" ref="U318"/>
    <hyperlink r:id="rId1118" ref="G319"/>
    <hyperlink r:id="rId1119" ref="T319"/>
    <hyperlink r:id="rId1120" ref="U319"/>
    <hyperlink r:id="rId1121" ref="G320"/>
    <hyperlink r:id="rId1122" ref="T320"/>
    <hyperlink r:id="rId1123" ref="U320"/>
    <hyperlink r:id="rId1124" ref="G321"/>
    <hyperlink r:id="rId1125" ref="T321"/>
    <hyperlink r:id="rId1126" ref="U321"/>
    <hyperlink r:id="rId1127" ref="G322"/>
    <hyperlink r:id="rId1128" ref="T322"/>
    <hyperlink r:id="rId1129" ref="U322"/>
    <hyperlink r:id="rId1130" ref="G323"/>
    <hyperlink r:id="rId1131" ref="T323"/>
    <hyperlink r:id="rId1132" ref="U323"/>
    <hyperlink r:id="rId1133" ref="G324"/>
    <hyperlink r:id="rId1134" ref="T324"/>
    <hyperlink r:id="rId1135" ref="U324"/>
    <hyperlink r:id="rId1136" ref="G325"/>
    <hyperlink r:id="rId1137" ref="T325"/>
    <hyperlink r:id="rId1138" ref="U325"/>
    <hyperlink r:id="rId1139" ref="G326"/>
    <hyperlink r:id="rId1140" ref="T326"/>
    <hyperlink r:id="rId1141" ref="U326"/>
    <hyperlink r:id="rId1142" ref="G327"/>
    <hyperlink r:id="rId1143" ref="T327"/>
    <hyperlink r:id="rId1144" ref="U327"/>
    <hyperlink r:id="rId1145" ref="G328"/>
    <hyperlink r:id="rId1146" ref="T328"/>
    <hyperlink r:id="rId1147" ref="U328"/>
    <hyperlink r:id="rId1148" ref="G329"/>
    <hyperlink r:id="rId1149" ref="T329"/>
    <hyperlink r:id="rId1150" ref="U329"/>
    <hyperlink r:id="rId1151" ref="G330"/>
    <hyperlink r:id="rId1152" ref="T330"/>
    <hyperlink r:id="rId1153" ref="U330"/>
    <hyperlink r:id="rId1154" ref="G331"/>
    <hyperlink r:id="rId1155" ref="T331"/>
    <hyperlink r:id="rId1156" ref="U331"/>
    <hyperlink r:id="rId1157" ref="G332"/>
    <hyperlink r:id="rId1158" ref="T332"/>
    <hyperlink r:id="rId1159" ref="U332"/>
    <hyperlink r:id="rId1160" ref="G333"/>
    <hyperlink r:id="rId1161" ref="T333"/>
    <hyperlink r:id="rId1162" ref="U333"/>
    <hyperlink r:id="rId1163" ref="G334"/>
    <hyperlink r:id="rId1164" ref="T334"/>
    <hyperlink r:id="rId1165" ref="U334"/>
    <hyperlink r:id="rId1166" ref="G335"/>
    <hyperlink r:id="rId1167" ref="T335"/>
    <hyperlink r:id="rId1168" ref="U335"/>
    <hyperlink r:id="rId1169" ref="G336"/>
    <hyperlink r:id="rId1170" ref="T336"/>
    <hyperlink r:id="rId1171" ref="U336"/>
    <hyperlink r:id="rId1172" ref="G337"/>
    <hyperlink r:id="rId1173" ref="T337"/>
    <hyperlink r:id="rId1174" ref="U337"/>
    <hyperlink r:id="rId1175" ref="G338"/>
    <hyperlink r:id="rId1176" ref="T338"/>
    <hyperlink r:id="rId1177" ref="U338"/>
    <hyperlink r:id="rId1178" ref="G339"/>
    <hyperlink r:id="rId1179" ref="T339"/>
    <hyperlink r:id="rId1180" ref="U339"/>
    <hyperlink r:id="rId1181" ref="G340"/>
    <hyperlink r:id="rId1182" ref="T340"/>
    <hyperlink r:id="rId1183" ref="U340"/>
    <hyperlink r:id="rId1184" ref="G341"/>
    <hyperlink r:id="rId1185" ref="T341"/>
    <hyperlink r:id="rId1186" ref="U341"/>
    <hyperlink r:id="rId1187" ref="G342"/>
    <hyperlink r:id="rId1188" ref="T342"/>
    <hyperlink r:id="rId1189" ref="U342"/>
    <hyperlink r:id="rId1190" ref="G343"/>
    <hyperlink r:id="rId1191" ref="T343"/>
    <hyperlink r:id="rId1192" ref="U343"/>
    <hyperlink r:id="rId1193" ref="G344"/>
    <hyperlink r:id="rId1194" ref="T344"/>
    <hyperlink r:id="rId1195" ref="U344"/>
    <hyperlink r:id="rId1196" ref="G345"/>
    <hyperlink r:id="rId1197" ref="T345"/>
    <hyperlink r:id="rId1198" ref="U345"/>
    <hyperlink r:id="rId1199" ref="G346"/>
    <hyperlink r:id="rId1200" ref="T346"/>
    <hyperlink r:id="rId1201" ref="U346"/>
    <hyperlink r:id="rId1202" ref="G347"/>
    <hyperlink r:id="rId1203" ref="T347"/>
    <hyperlink r:id="rId1204" ref="U347"/>
    <hyperlink r:id="rId1205" ref="G348"/>
    <hyperlink r:id="rId1206" ref="T348"/>
    <hyperlink r:id="rId1207" ref="U348"/>
    <hyperlink r:id="rId1208" ref="G349"/>
    <hyperlink r:id="rId1209" ref="T349"/>
    <hyperlink r:id="rId1210" ref="U349"/>
    <hyperlink r:id="rId1211" ref="G350"/>
    <hyperlink r:id="rId1212" ref="T350"/>
    <hyperlink r:id="rId1213" ref="U350"/>
    <hyperlink r:id="rId1214" ref="G351"/>
    <hyperlink r:id="rId1215" ref="T351"/>
    <hyperlink r:id="rId1216" ref="U351"/>
    <hyperlink r:id="rId1217" ref="G352"/>
    <hyperlink r:id="rId1218" ref="T352"/>
    <hyperlink r:id="rId1219" ref="U352"/>
    <hyperlink r:id="rId1220" ref="G353"/>
    <hyperlink r:id="rId1221" ref="T353"/>
    <hyperlink r:id="rId1222" ref="U353"/>
    <hyperlink r:id="rId1223" ref="G354"/>
    <hyperlink r:id="rId1224" ref="T354"/>
    <hyperlink r:id="rId1225" ref="U354"/>
    <hyperlink r:id="rId1226" ref="G355"/>
    <hyperlink r:id="rId1227" ref="T355"/>
    <hyperlink r:id="rId1228" ref="U355"/>
    <hyperlink r:id="rId1229" ref="G356"/>
    <hyperlink r:id="rId1230" ref="T356"/>
    <hyperlink r:id="rId1231" ref="U356"/>
    <hyperlink r:id="rId1232" ref="G357"/>
    <hyperlink r:id="rId1233" ref="T357"/>
    <hyperlink r:id="rId1234" ref="U357"/>
    <hyperlink r:id="rId1235" ref="G358"/>
    <hyperlink r:id="rId1236" ref="T358"/>
    <hyperlink r:id="rId1237" ref="U358"/>
    <hyperlink r:id="rId1238" ref="G359"/>
    <hyperlink r:id="rId1239" ref="T359"/>
    <hyperlink r:id="rId1240" ref="U359"/>
    <hyperlink r:id="rId1241" ref="G360"/>
    <hyperlink r:id="rId1242" ref="T360"/>
    <hyperlink r:id="rId1243" ref="U360"/>
    <hyperlink r:id="rId1244" ref="F361"/>
    <hyperlink r:id="rId1245" ref="G361"/>
    <hyperlink r:id="rId1246" ref="T361"/>
    <hyperlink r:id="rId1247" ref="U361"/>
    <hyperlink r:id="rId1248" ref="F362"/>
    <hyperlink r:id="rId1249" ref="G362"/>
    <hyperlink r:id="rId1250" ref="T362"/>
    <hyperlink r:id="rId1251" ref="F363"/>
    <hyperlink r:id="rId1252" ref="G363"/>
    <hyperlink r:id="rId1253" ref="T363"/>
    <hyperlink r:id="rId1254" ref="F364"/>
    <hyperlink r:id="rId1255" ref="G364"/>
    <hyperlink r:id="rId1256" ref="T364"/>
    <hyperlink r:id="rId1257" ref="U364"/>
    <hyperlink r:id="rId1258" ref="F365"/>
    <hyperlink r:id="rId1259" ref="G365"/>
    <hyperlink r:id="rId1260" ref="T365"/>
    <hyperlink r:id="rId1261" ref="U365"/>
    <hyperlink r:id="rId1262" ref="F366"/>
    <hyperlink r:id="rId1263" ref="T366"/>
    <hyperlink r:id="rId1264" ref="U366"/>
    <hyperlink r:id="rId1265" ref="T367"/>
    <hyperlink r:id="rId1266" ref="U367"/>
    <hyperlink r:id="rId1267" ref="T368"/>
    <hyperlink r:id="rId1268" ref="U368"/>
    <hyperlink r:id="rId1269" ref="T369"/>
    <hyperlink r:id="rId1270" ref="U369"/>
    <hyperlink r:id="rId1271" ref="T370"/>
    <hyperlink r:id="rId1272" ref="U370"/>
    <hyperlink r:id="rId1273" ref="T371"/>
    <hyperlink r:id="rId1274" ref="U371"/>
    <hyperlink r:id="rId1275" ref="T372"/>
    <hyperlink r:id="rId1276" ref="U372"/>
    <hyperlink r:id="rId1277" ref="T373"/>
    <hyperlink r:id="rId1278" ref="U373"/>
    <hyperlink r:id="rId1279" ref="T374"/>
    <hyperlink r:id="rId1280" ref="U374"/>
    <hyperlink r:id="rId1281" ref="T375"/>
    <hyperlink r:id="rId1282" ref="U375"/>
    <hyperlink r:id="rId1283" ref="T376"/>
    <hyperlink r:id="rId1284" ref="U376"/>
    <hyperlink r:id="rId1285" ref="T377"/>
    <hyperlink r:id="rId1286" ref="U377"/>
    <hyperlink r:id="rId1287" ref="T378"/>
    <hyperlink r:id="rId1288" ref="U378"/>
    <hyperlink r:id="rId1289" ref="T379"/>
    <hyperlink r:id="rId1290" ref="U379"/>
    <hyperlink r:id="rId1291" ref="T380"/>
    <hyperlink r:id="rId1292" ref="U380"/>
    <hyperlink r:id="rId1293" ref="G381"/>
    <hyperlink r:id="rId1294" ref="T381"/>
    <hyperlink r:id="rId1295" ref="G382"/>
    <hyperlink r:id="rId1296" ref="T382"/>
    <hyperlink r:id="rId1297" ref="G383"/>
    <hyperlink r:id="rId1298" ref="T383"/>
    <hyperlink r:id="rId1299" ref="G384"/>
    <hyperlink r:id="rId1300" ref="T384"/>
    <hyperlink r:id="rId1301" ref="G385"/>
    <hyperlink r:id="rId1302" ref="T385"/>
    <hyperlink r:id="rId1303" ref="G386"/>
    <hyperlink r:id="rId1304" ref="T386"/>
    <hyperlink r:id="rId1305" ref="G387"/>
    <hyperlink r:id="rId1306" ref="T387"/>
    <hyperlink r:id="rId1307" ref="G388"/>
    <hyperlink r:id="rId1308" ref="T388"/>
    <hyperlink r:id="rId1309" ref="F389"/>
    <hyperlink r:id="rId1310" ref="T389"/>
    <hyperlink r:id="rId1311" ref="F390"/>
    <hyperlink r:id="rId1312" ref="T390"/>
    <hyperlink r:id="rId1313" ref="F391"/>
    <hyperlink r:id="rId1314" ref="T391"/>
    <hyperlink r:id="rId1315" ref="F392"/>
    <hyperlink r:id="rId1316" ref="G392"/>
    <hyperlink r:id="rId1317" ref="T392"/>
    <hyperlink r:id="rId1318" ref="F393"/>
    <hyperlink r:id="rId1319" ref="G393"/>
    <hyperlink r:id="rId1320" ref="T393"/>
    <hyperlink r:id="rId1321" ref="F394"/>
    <hyperlink r:id="rId1322" ref="G394"/>
    <hyperlink r:id="rId1323" ref="T394"/>
    <hyperlink r:id="rId1324" ref="F395"/>
    <hyperlink r:id="rId1325" ref="G395"/>
    <hyperlink r:id="rId1326" ref="T395"/>
    <hyperlink r:id="rId1327" ref="F396"/>
    <hyperlink r:id="rId1328" ref="G396"/>
    <hyperlink r:id="rId1329" ref="T396"/>
    <hyperlink r:id="rId1330" ref="F397"/>
    <hyperlink r:id="rId1331" ref="G397"/>
    <hyperlink r:id="rId1332" ref="T397"/>
    <hyperlink r:id="rId1333" ref="F398"/>
    <hyperlink r:id="rId1334" ref="G398"/>
    <hyperlink r:id="rId1335" ref="T398"/>
    <hyperlink r:id="rId1336" ref="F399"/>
    <hyperlink r:id="rId1337" ref="G399"/>
    <hyperlink r:id="rId1338" ref="T399"/>
    <hyperlink r:id="rId1339" ref="F400"/>
    <hyperlink r:id="rId1340" ref="G400"/>
    <hyperlink r:id="rId1341" ref="T400"/>
    <hyperlink r:id="rId1342" ref="F401"/>
    <hyperlink r:id="rId1343" ref="G401"/>
    <hyperlink r:id="rId1344" ref="T401"/>
    <hyperlink r:id="rId1345" ref="F402"/>
    <hyperlink r:id="rId1346" ref="G402"/>
    <hyperlink r:id="rId1347" ref="T402"/>
    <hyperlink r:id="rId1348" ref="F403"/>
    <hyperlink r:id="rId1349" ref="G403"/>
    <hyperlink r:id="rId1350" ref="T403"/>
    <hyperlink r:id="rId1351" ref="F404"/>
    <hyperlink r:id="rId1352" ref="G404"/>
    <hyperlink r:id="rId1353" ref="T404"/>
    <hyperlink r:id="rId1354" ref="F405"/>
    <hyperlink r:id="rId1355" ref="G405"/>
    <hyperlink r:id="rId1356" ref="T405"/>
    <hyperlink r:id="rId1357" ref="F406"/>
    <hyperlink r:id="rId1358" ref="G406"/>
    <hyperlink r:id="rId1359" ref="T406"/>
    <hyperlink r:id="rId1360" ref="F407"/>
    <hyperlink r:id="rId1361" ref="G407"/>
    <hyperlink r:id="rId1362" ref="T407"/>
    <hyperlink r:id="rId1363" ref="F408"/>
    <hyperlink r:id="rId1364" ref="G408"/>
    <hyperlink r:id="rId1365" ref="T408"/>
    <hyperlink r:id="rId1366" ref="F409"/>
    <hyperlink r:id="rId1367" ref="G409"/>
    <hyperlink r:id="rId1368" ref="T409"/>
    <hyperlink r:id="rId1369" ref="F410"/>
    <hyperlink r:id="rId1370" ref="G410"/>
    <hyperlink r:id="rId1371" ref="T410"/>
    <hyperlink r:id="rId1372" ref="F411"/>
    <hyperlink r:id="rId1373" ref="G411"/>
    <hyperlink r:id="rId1374" ref="T411"/>
    <hyperlink r:id="rId1375" ref="F412"/>
    <hyperlink r:id="rId1376" ref="G412"/>
    <hyperlink r:id="rId1377" ref="T412"/>
    <hyperlink r:id="rId1378" ref="F413"/>
    <hyperlink r:id="rId1379" ref="G413"/>
    <hyperlink r:id="rId1380" ref="T413"/>
    <hyperlink r:id="rId1381" ref="F414"/>
    <hyperlink r:id="rId1382" ref="G414"/>
    <hyperlink r:id="rId1383" ref="T414"/>
    <hyperlink r:id="rId1384" ref="U414"/>
    <hyperlink r:id="rId1385" ref="F415"/>
    <hyperlink r:id="rId1386" ref="G415"/>
    <hyperlink r:id="rId1387" ref="T415"/>
    <hyperlink r:id="rId1388" ref="F416"/>
    <hyperlink r:id="rId1389" ref="G416"/>
    <hyperlink r:id="rId1390" ref="T416"/>
    <hyperlink r:id="rId1391" ref="F417"/>
    <hyperlink r:id="rId1392" ref="G417"/>
    <hyperlink r:id="rId1393" ref="T417"/>
    <hyperlink r:id="rId1394" ref="F418"/>
    <hyperlink r:id="rId1395" ref="G418"/>
    <hyperlink r:id="rId1396" ref="T418"/>
    <hyperlink r:id="rId1397" ref="F419"/>
    <hyperlink r:id="rId1398" ref="G419"/>
    <hyperlink r:id="rId1399" ref="T419"/>
    <hyperlink r:id="rId1400" ref="F420"/>
    <hyperlink r:id="rId1401" ref="G420"/>
    <hyperlink r:id="rId1402" ref="T420"/>
    <hyperlink r:id="rId1403" ref="F421"/>
    <hyperlink r:id="rId1404" ref="G421"/>
    <hyperlink r:id="rId1405" ref="T421"/>
    <hyperlink r:id="rId1406" ref="U421"/>
    <hyperlink r:id="rId1407" ref="F422"/>
    <hyperlink r:id="rId1408" ref="G422"/>
    <hyperlink r:id="rId1409" ref="T422"/>
    <hyperlink r:id="rId1410" ref="U422"/>
    <hyperlink r:id="rId1411" ref="F423"/>
    <hyperlink r:id="rId1412" ref="G423"/>
    <hyperlink r:id="rId1413" ref="T423"/>
    <hyperlink r:id="rId1414" ref="U423"/>
    <hyperlink r:id="rId1415" ref="F424"/>
    <hyperlink r:id="rId1416" ref="G424"/>
    <hyperlink r:id="rId1417" ref="T424"/>
    <hyperlink r:id="rId1418" ref="U424"/>
    <hyperlink r:id="rId1419" ref="F425"/>
    <hyperlink r:id="rId1420" ref="G425"/>
    <hyperlink r:id="rId1421" ref="T425"/>
    <hyperlink r:id="rId1422" ref="U425"/>
    <hyperlink r:id="rId1423" ref="F426"/>
    <hyperlink r:id="rId1424" ref="G426"/>
    <hyperlink r:id="rId1425" ref="T426"/>
    <hyperlink r:id="rId1426" ref="U426"/>
    <hyperlink r:id="rId1427" ref="F427"/>
    <hyperlink r:id="rId1428" ref="G427"/>
    <hyperlink r:id="rId1429" ref="T427"/>
    <hyperlink r:id="rId1430" ref="U427"/>
    <hyperlink r:id="rId1431" ref="F428"/>
    <hyperlink r:id="rId1432" ref="G428"/>
    <hyperlink r:id="rId1433" ref="T428"/>
    <hyperlink r:id="rId1434" ref="U428"/>
    <hyperlink r:id="rId1435" ref="F429"/>
    <hyperlink r:id="rId1436" ref="G429"/>
    <hyperlink r:id="rId1437" ref="T429"/>
    <hyperlink r:id="rId1438" ref="U429"/>
    <hyperlink r:id="rId1439" ref="F430"/>
    <hyperlink r:id="rId1440" ref="G430"/>
    <hyperlink r:id="rId1441" ref="T430"/>
    <hyperlink r:id="rId1442" ref="U430"/>
    <hyperlink r:id="rId1443" ref="F431"/>
    <hyperlink r:id="rId1444" ref="G431"/>
    <hyperlink r:id="rId1445" ref="T431"/>
    <hyperlink r:id="rId1446" ref="U431"/>
    <hyperlink r:id="rId1447" ref="F432"/>
    <hyperlink r:id="rId1448" ref="G432"/>
    <hyperlink r:id="rId1449" ref="T432"/>
    <hyperlink r:id="rId1450" ref="U432"/>
    <hyperlink r:id="rId1451" ref="F433"/>
    <hyperlink r:id="rId1452" ref="G433"/>
    <hyperlink r:id="rId1453" ref="T433"/>
    <hyperlink r:id="rId1454" ref="U433"/>
    <hyperlink r:id="rId1455" ref="F434"/>
    <hyperlink r:id="rId1456" ref="G434"/>
    <hyperlink r:id="rId1457" ref="T434"/>
    <hyperlink r:id="rId1458" ref="U434"/>
    <hyperlink r:id="rId1459" ref="F435"/>
    <hyperlink r:id="rId1460" ref="G435"/>
    <hyperlink r:id="rId1461" ref="T435"/>
    <hyperlink r:id="rId1462" ref="U435"/>
    <hyperlink r:id="rId1463" ref="F436"/>
    <hyperlink r:id="rId1464" ref="G436"/>
    <hyperlink r:id="rId1465" ref="T436"/>
    <hyperlink r:id="rId1466" ref="U436"/>
    <hyperlink r:id="rId1467" ref="F437"/>
    <hyperlink r:id="rId1468" ref="G437"/>
    <hyperlink r:id="rId1469" ref="T437"/>
    <hyperlink r:id="rId1470" ref="U437"/>
    <hyperlink r:id="rId1471" ref="F438"/>
    <hyperlink r:id="rId1472" ref="G438"/>
    <hyperlink r:id="rId1473" ref="T438"/>
    <hyperlink r:id="rId1474" ref="U438"/>
    <hyperlink r:id="rId1475" ref="F439"/>
    <hyperlink r:id="rId1476" ref="G439"/>
    <hyperlink r:id="rId1477" ref="T439"/>
    <hyperlink r:id="rId1478" ref="U439"/>
    <hyperlink r:id="rId1479" ref="F440"/>
    <hyperlink r:id="rId1480" ref="G440"/>
    <hyperlink r:id="rId1481" ref="T440"/>
    <hyperlink r:id="rId1482" ref="U440"/>
    <hyperlink r:id="rId1483" ref="F441"/>
    <hyperlink r:id="rId1484" ref="G441"/>
    <hyperlink r:id="rId1485" ref="T441"/>
    <hyperlink r:id="rId1486" ref="U441"/>
    <hyperlink r:id="rId1487" ref="F442"/>
    <hyperlink r:id="rId1488" ref="G442"/>
    <hyperlink r:id="rId1489" ref="T442"/>
    <hyperlink r:id="rId1490" ref="U442"/>
    <hyperlink r:id="rId1491" ref="F443"/>
    <hyperlink r:id="rId1492" ref="G443"/>
    <hyperlink r:id="rId1493" ref="T443"/>
    <hyperlink r:id="rId1494" ref="U443"/>
    <hyperlink r:id="rId1495" ref="F444"/>
    <hyperlink r:id="rId1496" ref="G444"/>
    <hyperlink r:id="rId1497" ref="T444"/>
    <hyperlink r:id="rId1498" ref="U444"/>
    <hyperlink r:id="rId1499" ref="F445"/>
    <hyperlink r:id="rId1500" ref="G445"/>
    <hyperlink r:id="rId1501" ref="T445"/>
    <hyperlink r:id="rId1502" ref="U445"/>
    <hyperlink r:id="rId1503" ref="F446"/>
    <hyperlink r:id="rId1504" ref="G446"/>
    <hyperlink r:id="rId1505" ref="T446"/>
    <hyperlink r:id="rId1506" ref="U446"/>
    <hyperlink r:id="rId1507" ref="F447"/>
    <hyperlink r:id="rId1508" ref="G447"/>
    <hyperlink r:id="rId1509" ref="T447"/>
    <hyperlink r:id="rId1510" ref="U447"/>
    <hyperlink r:id="rId1511" ref="F448"/>
    <hyperlink r:id="rId1512" ref="G448"/>
    <hyperlink r:id="rId1513" ref="T448"/>
    <hyperlink r:id="rId1514" ref="U448"/>
    <hyperlink r:id="rId1515" ref="F449"/>
    <hyperlink r:id="rId1516" ref="G449"/>
    <hyperlink r:id="rId1517" ref="T449"/>
    <hyperlink r:id="rId1518" ref="U449"/>
    <hyperlink r:id="rId1519" ref="F450"/>
    <hyperlink r:id="rId1520" ref="G450"/>
    <hyperlink r:id="rId1521" ref="T450"/>
    <hyperlink r:id="rId1522" ref="U450"/>
    <hyperlink r:id="rId1523" ref="F451"/>
    <hyperlink r:id="rId1524" ref="G451"/>
    <hyperlink r:id="rId1525" ref="T451"/>
    <hyperlink r:id="rId1526" ref="U451"/>
    <hyperlink r:id="rId1527" ref="F452"/>
    <hyperlink r:id="rId1528" ref="G452"/>
    <hyperlink r:id="rId1529" ref="T452"/>
    <hyperlink r:id="rId1530" ref="U452"/>
    <hyperlink r:id="rId1531" ref="F453"/>
    <hyperlink r:id="rId1532" ref="G453"/>
    <hyperlink r:id="rId1533" ref="T453"/>
    <hyperlink r:id="rId1534" ref="U453"/>
    <hyperlink r:id="rId1535" ref="F454"/>
    <hyperlink r:id="rId1536" ref="G454"/>
    <hyperlink r:id="rId1537" ref="T454"/>
    <hyperlink r:id="rId1538" ref="U454"/>
    <hyperlink r:id="rId1539" ref="F455"/>
    <hyperlink r:id="rId1540" ref="G455"/>
    <hyperlink r:id="rId1541" ref="T455"/>
    <hyperlink r:id="rId1542" ref="U455"/>
    <hyperlink r:id="rId1543" ref="F456"/>
    <hyperlink r:id="rId1544" ref="G456"/>
    <hyperlink r:id="rId1545" ref="T456"/>
    <hyperlink r:id="rId1546" ref="U456"/>
    <hyperlink r:id="rId1547" ref="F457"/>
    <hyperlink r:id="rId1548" ref="G457"/>
    <hyperlink r:id="rId1549" ref="T457"/>
    <hyperlink r:id="rId1550" ref="U457"/>
    <hyperlink r:id="rId1551" ref="F458"/>
    <hyperlink r:id="rId1552" ref="G458"/>
    <hyperlink r:id="rId1553" ref="T458"/>
    <hyperlink r:id="rId1554" ref="U458"/>
    <hyperlink r:id="rId1555" ref="F459"/>
    <hyperlink r:id="rId1556" ref="G459"/>
    <hyperlink r:id="rId1557" ref="T459"/>
    <hyperlink r:id="rId1558" ref="U459"/>
    <hyperlink r:id="rId1559" ref="F460"/>
    <hyperlink r:id="rId1560" ref="G460"/>
    <hyperlink r:id="rId1561" ref="T460"/>
    <hyperlink r:id="rId1562" ref="U460"/>
    <hyperlink r:id="rId1563" ref="F461"/>
    <hyperlink r:id="rId1564" ref="G461"/>
    <hyperlink r:id="rId1565" ref="T461"/>
    <hyperlink r:id="rId1566" ref="U461"/>
    <hyperlink r:id="rId1567" ref="F462"/>
    <hyperlink r:id="rId1568" ref="G462"/>
    <hyperlink r:id="rId1569" ref="T462"/>
    <hyperlink r:id="rId1570" ref="U462"/>
    <hyperlink r:id="rId1571" ref="F463"/>
    <hyperlink r:id="rId1572" ref="G463"/>
    <hyperlink r:id="rId1573" ref="T463"/>
    <hyperlink r:id="rId1574" ref="U463"/>
    <hyperlink r:id="rId1575" ref="F464"/>
    <hyperlink r:id="rId1576" ref="G464"/>
    <hyperlink r:id="rId1577" ref="T464"/>
    <hyperlink r:id="rId1578" ref="U464"/>
  </hyperlinks>
  <drawing r:id="rId157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4.43" defaultRowHeight="15.75"/>
  <cols>
    <col customWidth="1" min="4" max="4" width="59.43"/>
    <col customWidth="1" min="6" max="6" width="119.86"/>
    <col customWidth="1" min="7" max="7" width="154.29"/>
    <col customWidth="1" min="8" max="8" width="148.57"/>
    <col customWidth="1" min="13" max="13" width="116.14"/>
    <col customWidth="1" min="14" max="14" width="71.14"/>
    <col customWidth="1" min="15" max="15" width="127.14"/>
  </cols>
  <sheetData>
    <row r="1">
      <c r="A1" s="6" t="s">
        <v>1</v>
      </c>
      <c r="B1" s="1"/>
      <c r="C1" s="1"/>
      <c r="D1" s="1"/>
      <c r="E1" s="1"/>
      <c r="F1" s="1"/>
      <c r="G1" s="1"/>
      <c r="H1" s="1"/>
      <c r="I1" s="1"/>
      <c r="J1" s="1"/>
      <c r="K1" s="1"/>
      <c r="L1" s="1"/>
      <c r="M1" s="1"/>
      <c r="N1" s="1"/>
      <c r="O1" s="4"/>
      <c r="P1" s="5"/>
      <c r="Q1" s="7"/>
      <c r="R1" s="8"/>
      <c r="S1" s="3"/>
      <c r="T1" s="3"/>
    </row>
    <row r="2">
      <c r="A2" s="1" t="s">
        <v>0</v>
      </c>
      <c r="B2" s="1" t="s">
        <v>3</v>
      </c>
      <c r="C2" s="1" t="s">
        <v>4</v>
      </c>
      <c r="D2" s="1" t="s">
        <v>5</v>
      </c>
      <c r="E2" s="1" t="s">
        <v>6</v>
      </c>
      <c r="F2" s="1" t="s">
        <v>7</v>
      </c>
      <c r="G2" s="1" t="s">
        <v>8</v>
      </c>
      <c r="H2" s="1" t="s">
        <v>9</v>
      </c>
      <c r="I2" s="1" t="s">
        <v>10</v>
      </c>
      <c r="J2" s="1" t="s">
        <v>11</v>
      </c>
      <c r="K2" s="1" t="s">
        <v>12</v>
      </c>
      <c r="L2" s="1" t="s">
        <v>13</v>
      </c>
      <c r="M2" s="1" t="s">
        <v>14</v>
      </c>
      <c r="N2" s="1" t="s">
        <v>15</v>
      </c>
      <c r="O2" s="4" t="s">
        <v>16</v>
      </c>
      <c r="P2" s="5" t="s">
        <v>17</v>
      </c>
      <c r="Q2" s="7" t="s">
        <v>19</v>
      </c>
      <c r="R2" s="8" t="s">
        <v>20</v>
      </c>
      <c r="S2" s="3" t="s">
        <v>21</v>
      </c>
      <c r="T2" s="3" t="s">
        <v>22</v>
      </c>
    </row>
    <row r="3">
      <c r="A3" s="12" t="s">
        <v>24</v>
      </c>
      <c r="B3" s="12" t="s">
        <v>28</v>
      </c>
      <c r="C3" s="12" t="s">
        <v>29</v>
      </c>
      <c r="D3" s="14" t="s">
        <v>30</v>
      </c>
      <c r="E3" s="12" t="s">
        <v>31</v>
      </c>
      <c r="F3" s="16" t="s">
        <v>37</v>
      </c>
      <c r="G3" s="16" t="s">
        <v>42</v>
      </c>
      <c r="H3" s="12" t="s">
        <v>43</v>
      </c>
      <c r="I3" s="12">
        <v>2.0</v>
      </c>
      <c r="J3" s="18"/>
      <c r="K3" s="12" t="s">
        <v>44</v>
      </c>
      <c r="L3" s="12">
        <v>28.0</v>
      </c>
      <c r="M3" s="12" t="s">
        <v>45</v>
      </c>
      <c r="N3" s="12" t="s">
        <v>46</v>
      </c>
      <c r="O3" s="21"/>
      <c r="P3" s="22" t="s">
        <v>50</v>
      </c>
      <c r="Q3" s="23" t="s">
        <v>50</v>
      </c>
      <c r="R3" s="24" t="s">
        <v>50</v>
      </c>
    </row>
    <row r="4">
      <c r="A4" s="12"/>
      <c r="B4" s="12" t="s">
        <v>28</v>
      </c>
      <c r="C4" s="12" t="s">
        <v>53</v>
      </c>
      <c r="D4" s="14" t="s">
        <v>30</v>
      </c>
      <c r="E4" s="12" t="s">
        <v>31</v>
      </c>
      <c r="F4" s="16" t="s">
        <v>37</v>
      </c>
      <c r="G4" s="16" t="s">
        <v>42</v>
      </c>
      <c r="H4" s="12" t="s">
        <v>43</v>
      </c>
      <c r="I4" s="12">
        <v>2.0</v>
      </c>
      <c r="J4" s="18"/>
      <c r="K4" s="12" t="s">
        <v>44</v>
      </c>
      <c r="L4" s="12">
        <v>28.0</v>
      </c>
      <c r="M4" s="12" t="s">
        <v>45</v>
      </c>
      <c r="N4" s="12" t="s">
        <v>46</v>
      </c>
      <c r="O4" s="21"/>
      <c r="P4" s="22" t="s">
        <v>50</v>
      </c>
      <c r="Q4" s="23" t="s">
        <v>50</v>
      </c>
      <c r="R4" s="24" t="s">
        <v>50</v>
      </c>
    </row>
    <row r="5">
      <c r="A5" s="12"/>
      <c r="B5" s="12" t="s">
        <v>28</v>
      </c>
      <c r="C5" s="12" t="s">
        <v>55</v>
      </c>
      <c r="D5" s="14" t="s">
        <v>30</v>
      </c>
      <c r="E5" s="12" t="s">
        <v>31</v>
      </c>
      <c r="F5" s="16" t="s">
        <v>37</v>
      </c>
      <c r="G5" s="16" t="s">
        <v>42</v>
      </c>
      <c r="H5" s="12" t="s">
        <v>43</v>
      </c>
      <c r="I5" s="12">
        <v>2.0</v>
      </c>
      <c r="J5" s="18"/>
      <c r="K5" s="12" t="s">
        <v>44</v>
      </c>
      <c r="L5" s="12">
        <v>28.0</v>
      </c>
      <c r="M5" s="12" t="s">
        <v>45</v>
      </c>
      <c r="N5" s="12" t="s">
        <v>46</v>
      </c>
      <c r="O5" s="21"/>
      <c r="P5" s="22" t="s">
        <v>50</v>
      </c>
      <c r="Q5" s="23" t="s">
        <v>50</v>
      </c>
      <c r="R5" s="24" t="s">
        <v>50</v>
      </c>
    </row>
    <row r="6">
      <c r="A6" s="12"/>
      <c r="B6" s="12" t="s">
        <v>28</v>
      </c>
      <c r="C6" s="12" t="s">
        <v>57</v>
      </c>
      <c r="D6" s="14" t="s">
        <v>30</v>
      </c>
      <c r="E6" s="12" t="s">
        <v>31</v>
      </c>
      <c r="F6" s="16" t="s">
        <v>37</v>
      </c>
      <c r="G6" s="16" t="s">
        <v>42</v>
      </c>
      <c r="H6" s="12" t="s">
        <v>43</v>
      </c>
      <c r="I6" s="12">
        <v>2.0</v>
      </c>
      <c r="J6" s="18"/>
      <c r="K6" s="12" t="s">
        <v>44</v>
      </c>
      <c r="L6" s="12">
        <v>28.0</v>
      </c>
      <c r="M6" s="12" t="s">
        <v>45</v>
      </c>
      <c r="N6" s="12" t="s">
        <v>46</v>
      </c>
      <c r="O6" s="21"/>
      <c r="P6" s="22" t="s">
        <v>50</v>
      </c>
      <c r="Q6" s="23" t="s">
        <v>50</v>
      </c>
      <c r="R6" s="24" t="s">
        <v>50</v>
      </c>
    </row>
    <row r="7">
      <c r="A7" s="11" t="s">
        <v>24</v>
      </c>
      <c r="B7" s="11" t="s">
        <v>25</v>
      </c>
      <c r="C7" s="11" t="s">
        <v>26</v>
      </c>
      <c r="D7" s="13" t="s">
        <v>27</v>
      </c>
      <c r="E7" s="11" t="s">
        <v>31</v>
      </c>
      <c r="F7" s="15" t="s">
        <v>36</v>
      </c>
      <c r="G7" s="15" t="s">
        <v>38</v>
      </c>
      <c r="H7" s="17" t="s">
        <v>40</v>
      </c>
      <c r="I7" s="19">
        <v>8.0</v>
      </c>
      <c r="J7" s="20"/>
      <c r="K7" s="11" t="s">
        <v>47</v>
      </c>
      <c r="L7" s="11">
        <v>28.5</v>
      </c>
      <c r="M7" s="11" t="s">
        <v>48</v>
      </c>
      <c r="N7" s="11" t="s">
        <v>49</v>
      </c>
      <c r="O7" s="21"/>
      <c r="P7" s="22" t="s">
        <v>50</v>
      </c>
      <c r="Q7" s="27"/>
      <c r="R7" s="24" t="s">
        <v>54</v>
      </c>
      <c r="S7" s="29" t="s">
        <v>56</v>
      </c>
    </row>
    <row r="8">
      <c r="A8" s="11"/>
      <c r="B8" s="11" t="s">
        <v>25</v>
      </c>
      <c r="C8" s="11" t="s">
        <v>59</v>
      </c>
      <c r="D8" s="13" t="s">
        <v>60</v>
      </c>
      <c r="E8" s="11" t="s">
        <v>31</v>
      </c>
      <c r="F8" s="15" t="s">
        <v>36</v>
      </c>
      <c r="G8" s="15" t="s">
        <v>38</v>
      </c>
      <c r="H8" s="17" t="s">
        <v>40</v>
      </c>
      <c r="I8" s="19">
        <v>8.0</v>
      </c>
      <c r="J8" s="20"/>
      <c r="K8" s="11" t="s">
        <v>47</v>
      </c>
      <c r="L8" s="11">
        <v>28.5</v>
      </c>
      <c r="M8" s="11" t="s">
        <v>48</v>
      </c>
      <c r="N8" s="11" t="s">
        <v>49</v>
      </c>
      <c r="O8" s="21"/>
      <c r="P8" s="22" t="s">
        <v>50</v>
      </c>
      <c r="Q8" s="27"/>
      <c r="R8" s="24" t="s">
        <v>54</v>
      </c>
      <c r="S8" s="29" t="s">
        <v>63</v>
      </c>
    </row>
    <row r="9">
      <c r="A9" s="11"/>
      <c r="B9" s="11" t="s">
        <v>25</v>
      </c>
      <c r="C9" s="11" t="s">
        <v>64</v>
      </c>
      <c r="D9" s="13" t="s">
        <v>65</v>
      </c>
      <c r="E9" s="11" t="s">
        <v>31</v>
      </c>
      <c r="F9" s="15" t="s">
        <v>36</v>
      </c>
      <c r="G9" s="15" t="s">
        <v>38</v>
      </c>
      <c r="H9" s="17" t="s">
        <v>40</v>
      </c>
      <c r="I9" s="19">
        <v>8.0</v>
      </c>
      <c r="J9" s="20"/>
      <c r="K9" s="11" t="s">
        <v>47</v>
      </c>
      <c r="L9" s="11">
        <v>28.5</v>
      </c>
      <c r="M9" s="11" t="s">
        <v>48</v>
      </c>
      <c r="N9" s="11" t="s">
        <v>49</v>
      </c>
      <c r="O9" s="21"/>
      <c r="P9" s="22" t="s">
        <v>50</v>
      </c>
      <c r="Q9" s="27"/>
      <c r="R9" s="24" t="s">
        <v>54</v>
      </c>
      <c r="S9" s="29" t="s">
        <v>68</v>
      </c>
    </row>
    <row r="10">
      <c r="A10" s="11"/>
      <c r="B10" s="11" t="s">
        <v>25</v>
      </c>
      <c r="C10" s="11" t="s">
        <v>69</v>
      </c>
      <c r="D10" s="13" t="s">
        <v>70</v>
      </c>
      <c r="E10" s="11" t="s">
        <v>31</v>
      </c>
      <c r="F10" s="15" t="s">
        <v>36</v>
      </c>
      <c r="G10" s="15" t="s">
        <v>38</v>
      </c>
      <c r="H10" s="17" t="s">
        <v>40</v>
      </c>
      <c r="I10" s="19">
        <v>8.0</v>
      </c>
      <c r="J10" s="20"/>
      <c r="K10" s="11" t="s">
        <v>47</v>
      </c>
      <c r="L10" s="11">
        <v>28.5</v>
      </c>
      <c r="M10" s="11" t="s">
        <v>48</v>
      </c>
      <c r="N10" s="11" t="s">
        <v>49</v>
      </c>
      <c r="O10" s="21"/>
      <c r="P10" s="22" t="s">
        <v>50</v>
      </c>
      <c r="Q10" s="27"/>
      <c r="R10" s="24" t="s">
        <v>54</v>
      </c>
      <c r="S10" s="29" t="s">
        <v>73</v>
      </c>
    </row>
    <row r="11">
      <c r="A11" s="12" t="s">
        <v>24</v>
      </c>
      <c r="B11" s="12" t="s">
        <v>74</v>
      </c>
      <c r="C11" s="12" t="s">
        <v>75</v>
      </c>
      <c r="D11" s="14" t="s">
        <v>76</v>
      </c>
      <c r="E11" s="12" t="s">
        <v>31</v>
      </c>
      <c r="F11" s="16" t="s">
        <v>77</v>
      </c>
      <c r="G11" s="16" t="s">
        <v>78</v>
      </c>
      <c r="H11" s="32" t="s">
        <v>79</v>
      </c>
      <c r="I11" s="34">
        <v>5.0</v>
      </c>
      <c r="J11" s="12" t="s">
        <v>80</v>
      </c>
      <c r="K11" s="12" t="s">
        <v>47</v>
      </c>
      <c r="L11" s="12">
        <v>28.0</v>
      </c>
      <c r="M11" s="36" t="s">
        <v>81</v>
      </c>
      <c r="N11" s="12"/>
      <c r="O11" s="21"/>
      <c r="P11" s="22" t="s">
        <v>50</v>
      </c>
      <c r="Q11" s="27"/>
      <c r="R11" s="24" t="s">
        <v>50</v>
      </c>
      <c r="S11" s="29" t="s">
        <v>83</v>
      </c>
      <c r="T11" s="29" t="s">
        <v>84</v>
      </c>
    </row>
    <row r="12">
      <c r="A12" s="12"/>
      <c r="B12" s="12" t="s">
        <v>74</v>
      </c>
      <c r="C12" s="12" t="s">
        <v>85</v>
      </c>
      <c r="D12" s="14" t="s">
        <v>86</v>
      </c>
      <c r="E12" s="12" t="s">
        <v>31</v>
      </c>
      <c r="F12" s="16" t="s">
        <v>77</v>
      </c>
      <c r="G12" s="16" t="s">
        <v>78</v>
      </c>
      <c r="H12" s="32" t="s">
        <v>79</v>
      </c>
      <c r="I12" s="34">
        <v>5.0</v>
      </c>
      <c r="J12" s="12" t="s">
        <v>88</v>
      </c>
      <c r="K12" s="12" t="s">
        <v>47</v>
      </c>
      <c r="L12" s="12">
        <v>28.0</v>
      </c>
      <c r="M12" s="36" t="s">
        <v>81</v>
      </c>
      <c r="N12" s="12"/>
      <c r="O12" s="21"/>
      <c r="P12" s="22" t="s">
        <v>50</v>
      </c>
      <c r="Q12" s="27"/>
      <c r="R12" s="24" t="s">
        <v>50</v>
      </c>
      <c r="S12" s="29" t="s">
        <v>89</v>
      </c>
      <c r="T12" s="29" t="s">
        <v>90</v>
      </c>
    </row>
    <row r="13">
      <c r="A13" s="12"/>
      <c r="B13" s="12" t="s">
        <v>74</v>
      </c>
      <c r="C13" s="12" t="s">
        <v>91</v>
      </c>
      <c r="D13" s="14" t="s">
        <v>92</v>
      </c>
      <c r="E13" s="12" t="s">
        <v>31</v>
      </c>
      <c r="F13" s="16" t="s">
        <v>77</v>
      </c>
      <c r="G13" s="16" t="s">
        <v>78</v>
      </c>
      <c r="H13" s="32" t="s">
        <v>79</v>
      </c>
      <c r="I13" s="34">
        <v>5.0</v>
      </c>
      <c r="J13" s="12" t="s">
        <v>80</v>
      </c>
      <c r="K13" s="12" t="s">
        <v>47</v>
      </c>
      <c r="L13" s="12">
        <v>28.0</v>
      </c>
      <c r="M13" s="36" t="s">
        <v>81</v>
      </c>
      <c r="N13" s="12"/>
      <c r="O13" s="21"/>
      <c r="P13" s="22" t="s">
        <v>50</v>
      </c>
      <c r="Q13" s="27"/>
      <c r="R13" s="24" t="s">
        <v>50</v>
      </c>
      <c r="S13" s="29" t="s">
        <v>96</v>
      </c>
      <c r="T13" s="29" t="s">
        <v>97</v>
      </c>
    </row>
    <row r="14">
      <c r="A14" s="12"/>
      <c r="B14" s="12" t="s">
        <v>74</v>
      </c>
      <c r="C14" s="12" t="s">
        <v>98</v>
      </c>
      <c r="D14" s="14" t="s">
        <v>99</v>
      </c>
      <c r="E14" s="12" t="s">
        <v>31</v>
      </c>
      <c r="F14" s="16" t="s">
        <v>77</v>
      </c>
      <c r="G14" s="16" t="s">
        <v>78</v>
      </c>
      <c r="H14" s="32" t="s">
        <v>79</v>
      </c>
      <c r="I14" s="34">
        <v>5.0</v>
      </c>
      <c r="J14" s="12" t="s">
        <v>88</v>
      </c>
      <c r="K14" s="12" t="s">
        <v>47</v>
      </c>
      <c r="L14" s="12">
        <v>28.0</v>
      </c>
      <c r="M14" s="36" t="s">
        <v>81</v>
      </c>
      <c r="N14" s="12"/>
      <c r="O14" s="21"/>
      <c r="P14" s="22" t="s">
        <v>50</v>
      </c>
      <c r="Q14" s="27"/>
      <c r="R14" s="24" t="s">
        <v>50</v>
      </c>
      <c r="S14" s="29" t="s">
        <v>101</v>
      </c>
      <c r="T14" s="29" t="s">
        <v>102</v>
      </c>
    </row>
    <row r="15">
      <c r="A15" s="12"/>
      <c r="B15" s="12" t="s">
        <v>74</v>
      </c>
      <c r="C15" s="12" t="s">
        <v>103</v>
      </c>
      <c r="D15" s="14" t="s">
        <v>104</v>
      </c>
      <c r="E15" s="12" t="s">
        <v>31</v>
      </c>
      <c r="F15" s="16" t="s">
        <v>77</v>
      </c>
      <c r="G15" s="16" t="s">
        <v>78</v>
      </c>
      <c r="H15" s="32" t="s">
        <v>79</v>
      </c>
      <c r="I15" s="34">
        <v>5.0</v>
      </c>
      <c r="J15" s="12" t="s">
        <v>80</v>
      </c>
      <c r="K15" s="12" t="s">
        <v>47</v>
      </c>
      <c r="L15" s="12">
        <v>28.0</v>
      </c>
      <c r="M15" s="36" t="s">
        <v>81</v>
      </c>
      <c r="N15" s="12"/>
      <c r="O15" s="21"/>
      <c r="P15" s="22" t="s">
        <v>50</v>
      </c>
      <c r="Q15" s="27"/>
      <c r="R15" s="24" t="s">
        <v>50</v>
      </c>
      <c r="S15" s="29" t="s">
        <v>106</v>
      </c>
      <c r="T15" s="29" t="s">
        <v>107</v>
      </c>
    </row>
    <row r="16">
      <c r="A16" s="11" t="s">
        <v>24</v>
      </c>
      <c r="B16" s="11" t="s">
        <v>108</v>
      </c>
      <c r="C16" s="11" t="s">
        <v>109</v>
      </c>
      <c r="D16" s="13" t="s">
        <v>110</v>
      </c>
      <c r="E16" s="11" t="s">
        <v>31</v>
      </c>
      <c r="F16" s="15" t="s">
        <v>111</v>
      </c>
      <c r="G16" s="15" t="s">
        <v>112</v>
      </c>
      <c r="H16" s="17" t="s">
        <v>113</v>
      </c>
      <c r="I16" s="19">
        <v>4.0</v>
      </c>
      <c r="J16" s="20"/>
      <c r="K16" s="11" t="s">
        <v>44</v>
      </c>
      <c r="L16" s="11">
        <v>28.5</v>
      </c>
      <c r="M16" s="38" t="s">
        <v>114</v>
      </c>
      <c r="N16" s="11" t="s">
        <v>115</v>
      </c>
      <c r="O16" s="21"/>
      <c r="P16" s="22" t="s">
        <v>50</v>
      </c>
      <c r="Q16" s="27"/>
      <c r="R16" s="24" t="s">
        <v>50</v>
      </c>
      <c r="S16" s="29" t="s">
        <v>116</v>
      </c>
      <c r="T16" s="29" t="s">
        <v>118</v>
      </c>
    </row>
    <row r="17">
      <c r="A17" s="11"/>
      <c r="B17" s="11" t="s">
        <v>108</v>
      </c>
      <c r="C17" s="11" t="s">
        <v>119</v>
      </c>
      <c r="D17" s="13" t="s">
        <v>120</v>
      </c>
      <c r="E17" s="11" t="s">
        <v>31</v>
      </c>
      <c r="F17" s="15" t="s">
        <v>111</v>
      </c>
      <c r="G17" s="15" t="s">
        <v>112</v>
      </c>
      <c r="H17" s="17" t="s">
        <v>113</v>
      </c>
      <c r="I17" s="19">
        <v>4.0</v>
      </c>
      <c r="J17" s="20"/>
      <c r="K17" s="11" t="s">
        <v>44</v>
      </c>
      <c r="L17" s="11">
        <v>28.5</v>
      </c>
      <c r="M17" s="38" t="s">
        <v>114</v>
      </c>
      <c r="N17" s="11" t="s">
        <v>124</v>
      </c>
      <c r="O17" s="21"/>
      <c r="P17" s="22" t="s">
        <v>50</v>
      </c>
      <c r="Q17" s="27"/>
      <c r="R17" s="24" t="s">
        <v>50</v>
      </c>
      <c r="S17" s="29" t="s">
        <v>125</v>
      </c>
      <c r="T17" s="29" t="s">
        <v>126</v>
      </c>
    </row>
    <row r="18">
      <c r="A18" s="11"/>
      <c r="B18" s="11" t="s">
        <v>108</v>
      </c>
      <c r="C18" s="11" t="s">
        <v>127</v>
      </c>
      <c r="D18" s="13" t="s">
        <v>128</v>
      </c>
      <c r="E18" s="11" t="s">
        <v>31</v>
      </c>
      <c r="F18" s="15" t="s">
        <v>111</v>
      </c>
      <c r="G18" s="15" t="s">
        <v>112</v>
      </c>
      <c r="H18" s="17" t="s">
        <v>113</v>
      </c>
      <c r="I18" s="19">
        <v>4.0</v>
      </c>
      <c r="J18" s="20"/>
      <c r="K18" s="11" t="s">
        <v>44</v>
      </c>
      <c r="L18" s="11">
        <v>28.5</v>
      </c>
      <c r="M18" s="38" t="s">
        <v>114</v>
      </c>
      <c r="N18" s="11" t="s">
        <v>131</v>
      </c>
      <c r="O18" s="21"/>
      <c r="P18" s="22" t="s">
        <v>50</v>
      </c>
      <c r="Q18" s="27"/>
      <c r="R18" s="24" t="s">
        <v>50</v>
      </c>
      <c r="S18" s="29" t="s">
        <v>132</v>
      </c>
      <c r="T18" s="29" t="s">
        <v>133</v>
      </c>
    </row>
    <row r="19">
      <c r="A19" s="12" t="s">
        <v>24</v>
      </c>
      <c r="B19" s="12" t="s">
        <v>134</v>
      </c>
      <c r="C19" s="12" t="s">
        <v>135</v>
      </c>
      <c r="D19" s="14" t="s">
        <v>136</v>
      </c>
      <c r="E19" s="12" t="s">
        <v>31</v>
      </c>
      <c r="F19" s="16" t="s">
        <v>137</v>
      </c>
      <c r="G19" s="16" t="s">
        <v>139</v>
      </c>
      <c r="H19" s="32" t="s">
        <v>140</v>
      </c>
      <c r="I19" s="34">
        <v>4.0</v>
      </c>
      <c r="J19" s="18"/>
      <c r="K19" s="12" t="s">
        <v>44</v>
      </c>
      <c r="L19" s="12" t="s">
        <v>142</v>
      </c>
      <c r="M19" s="36" t="s">
        <v>143</v>
      </c>
      <c r="N19" s="45" t="s">
        <v>144</v>
      </c>
      <c r="O19" s="31"/>
      <c r="P19" s="33" t="s">
        <v>50</v>
      </c>
      <c r="Q19" s="33" t="s">
        <v>50</v>
      </c>
      <c r="R19" s="33" t="s">
        <v>50</v>
      </c>
      <c r="S19" s="46" t="s">
        <v>145</v>
      </c>
      <c r="T19" s="46" t="s">
        <v>146</v>
      </c>
    </row>
    <row r="20">
      <c r="A20" s="12"/>
      <c r="B20" s="12" t="s">
        <v>134</v>
      </c>
      <c r="C20" s="12" t="s">
        <v>147</v>
      </c>
      <c r="D20" s="14" t="s">
        <v>148</v>
      </c>
      <c r="E20" s="12" t="s">
        <v>31</v>
      </c>
      <c r="F20" s="16" t="s">
        <v>137</v>
      </c>
      <c r="G20" s="16" t="s">
        <v>139</v>
      </c>
      <c r="H20" s="32" t="s">
        <v>140</v>
      </c>
      <c r="I20" s="34">
        <v>4.0</v>
      </c>
      <c r="J20" s="18"/>
      <c r="K20" s="12" t="s">
        <v>44</v>
      </c>
      <c r="L20" s="12" t="s">
        <v>142</v>
      </c>
      <c r="M20" s="36" t="s">
        <v>143</v>
      </c>
      <c r="N20" s="45" t="s">
        <v>144</v>
      </c>
      <c r="O20" s="31"/>
      <c r="P20" s="33" t="s">
        <v>50</v>
      </c>
      <c r="Q20" s="33" t="s">
        <v>50</v>
      </c>
      <c r="R20" s="33" t="s">
        <v>50</v>
      </c>
      <c r="S20" s="46" t="s">
        <v>151</v>
      </c>
      <c r="T20" s="46" t="s">
        <v>152</v>
      </c>
    </row>
    <row r="21">
      <c r="A21" s="11" t="s">
        <v>24</v>
      </c>
      <c r="B21" s="11" t="s">
        <v>154</v>
      </c>
      <c r="C21" s="11" t="s">
        <v>156</v>
      </c>
      <c r="D21" s="13" t="s">
        <v>157</v>
      </c>
      <c r="E21" s="11" t="s">
        <v>31</v>
      </c>
      <c r="F21" s="15" t="s">
        <v>158</v>
      </c>
      <c r="G21" s="15" t="s">
        <v>161</v>
      </c>
      <c r="H21" s="17" t="s">
        <v>162</v>
      </c>
      <c r="I21" s="19">
        <v>7.0</v>
      </c>
      <c r="J21" s="20"/>
      <c r="K21" s="11"/>
      <c r="L21" s="11">
        <v>28.5</v>
      </c>
      <c r="M21" s="38" t="s">
        <v>163</v>
      </c>
      <c r="N21" s="11"/>
      <c r="O21" s="21"/>
      <c r="P21" s="22" t="s">
        <v>50</v>
      </c>
      <c r="Q21" s="27"/>
      <c r="R21" s="24" t="s">
        <v>54</v>
      </c>
      <c r="S21" s="29" t="s">
        <v>164</v>
      </c>
    </row>
    <row r="22">
      <c r="A22" s="11"/>
      <c r="B22" s="11" t="s">
        <v>154</v>
      </c>
      <c r="C22" s="11" t="s">
        <v>165</v>
      </c>
      <c r="D22" s="13" t="s">
        <v>166</v>
      </c>
      <c r="E22" s="11" t="s">
        <v>31</v>
      </c>
      <c r="F22" s="15" t="s">
        <v>158</v>
      </c>
      <c r="G22" s="15" t="s">
        <v>161</v>
      </c>
      <c r="H22" s="17" t="s">
        <v>162</v>
      </c>
      <c r="I22" s="19">
        <f>72/24</f>
        <v>3</v>
      </c>
      <c r="J22" s="20"/>
      <c r="K22" s="11"/>
      <c r="L22" s="11">
        <v>28.5</v>
      </c>
      <c r="M22" s="38" t="s">
        <v>163</v>
      </c>
      <c r="N22" s="11"/>
      <c r="O22" s="21"/>
      <c r="P22" s="22" t="s">
        <v>50</v>
      </c>
      <c r="Q22" s="27"/>
      <c r="R22" s="24" t="s">
        <v>54</v>
      </c>
      <c r="S22" s="29" t="s">
        <v>171</v>
      </c>
    </row>
    <row r="23">
      <c r="A23" s="11"/>
      <c r="B23" s="11" t="s">
        <v>154</v>
      </c>
      <c r="C23" s="11" t="s">
        <v>173</v>
      </c>
      <c r="D23" s="13" t="s">
        <v>174</v>
      </c>
      <c r="E23" s="11" t="s">
        <v>31</v>
      </c>
      <c r="F23" s="15" t="s">
        <v>158</v>
      </c>
      <c r="G23" s="15" t="s">
        <v>161</v>
      </c>
      <c r="H23" s="17" t="s">
        <v>162</v>
      </c>
      <c r="I23" s="19">
        <f>60/24</f>
        <v>2.5</v>
      </c>
      <c r="J23" s="20"/>
      <c r="K23" s="11"/>
      <c r="L23" s="11">
        <v>28.5</v>
      </c>
      <c r="M23" s="38" t="s">
        <v>163</v>
      </c>
      <c r="N23" s="11"/>
      <c r="O23" s="21"/>
      <c r="P23" s="22" t="s">
        <v>50</v>
      </c>
      <c r="Q23" s="27"/>
      <c r="R23" s="24" t="s">
        <v>54</v>
      </c>
      <c r="S23" s="29" t="s">
        <v>180</v>
      </c>
    </row>
    <row r="24">
      <c r="A24" s="11"/>
      <c r="B24" s="11" t="s">
        <v>154</v>
      </c>
      <c r="C24" s="11" t="s">
        <v>183</v>
      </c>
      <c r="D24" s="13" t="s">
        <v>185</v>
      </c>
      <c r="E24" s="11" t="s">
        <v>31</v>
      </c>
      <c r="F24" s="15" t="s">
        <v>158</v>
      </c>
      <c r="G24" s="15" t="s">
        <v>161</v>
      </c>
      <c r="H24" s="17" t="s">
        <v>162</v>
      </c>
      <c r="I24" s="19">
        <f>48/24</f>
        <v>2</v>
      </c>
      <c r="J24" s="20"/>
      <c r="K24" s="11"/>
      <c r="L24" s="11">
        <v>28.5</v>
      </c>
      <c r="M24" s="38" t="s">
        <v>163</v>
      </c>
      <c r="N24" s="11"/>
      <c r="O24" s="21"/>
      <c r="P24" s="22" t="s">
        <v>50</v>
      </c>
      <c r="Q24" s="27"/>
      <c r="R24" s="24" t="s">
        <v>54</v>
      </c>
      <c r="S24" s="29" t="s">
        <v>190</v>
      </c>
    </row>
    <row r="25">
      <c r="A25" s="11"/>
      <c r="B25" s="11" t="s">
        <v>154</v>
      </c>
      <c r="C25" s="11" t="s">
        <v>193</v>
      </c>
      <c r="D25" s="13" t="s">
        <v>194</v>
      </c>
      <c r="E25" s="11" t="s">
        <v>31</v>
      </c>
      <c r="F25" s="15" t="s">
        <v>158</v>
      </c>
      <c r="G25" s="15" t="s">
        <v>161</v>
      </c>
      <c r="H25" s="17" t="s">
        <v>162</v>
      </c>
      <c r="I25" s="19">
        <f>36/24</f>
        <v>1.5</v>
      </c>
      <c r="J25" s="20"/>
      <c r="K25" s="11"/>
      <c r="L25" s="11">
        <v>28.5</v>
      </c>
      <c r="M25" s="38" t="s">
        <v>163</v>
      </c>
      <c r="N25" s="11"/>
      <c r="O25" s="21"/>
      <c r="P25" s="22" t="s">
        <v>50</v>
      </c>
      <c r="Q25" s="27"/>
      <c r="R25" s="24" t="s">
        <v>54</v>
      </c>
      <c r="S25" s="29" t="s">
        <v>203</v>
      </c>
    </row>
    <row r="26">
      <c r="A26" s="11"/>
      <c r="B26" s="11" t="s">
        <v>154</v>
      </c>
      <c r="C26" s="11" t="s">
        <v>208</v>
      </c>
      <c r="D26" s="13" t="s">
        <v>209</v>
      </c>
      <c r="E26" s="11" t="s">
        <v>31</v>
      </c>
      <c r="F26" s="15" t="s">
        <v>158</v>
      </c>
      <c r="G26" s="15" t="s">
        <v>161</v>
      </c>
      <c r="H26" s="17" t="s">
        <v>162</v>
      </c>
      <c r="I26" s="19" t="s">
        <v>211</v>
      </c>
      <c r="J26" s="20"/>
      <c r="K26" s="11"/>
      <c r="L26" s="11">
        <v>28.5</v>
      </c>
      <c r="M26" s="38" t="s">
        <v>163</v>
      </c>
      <c r="N26" s="11"/>
      <c r="O26" s="21"/>
      <c r="P26" s="22" t="s">
        <v>50</v>
      </c>
      <c r="Q26" s="27"/>
      <c r="R26" s="24" t="s">
        <v>54</v>
      </c>
      <c r="S26" s="29" t="s">
        <v>212</v>
      </c>
    </row>
    <row r="27">
      <c r="A27" s="11"/>
      <c r="B27" s="11" t="s">
        <v>154</v>
      </c>
      <c r="C27" s="11" t="s">
        <v>213</v>
      </c>
      <c r="D27" s="13" t="s">
        <v>214</v>
      </c>
      <c r="E27" s="11" t="s">
        <v>31</v>
      </c>
      <c r="F27" s="15" t="s">
        <v>158</v>
      </c>
      <c r="G27" s="15" t="s">
        <v>161</v>
      </c>
      <c r="H27" s="17" t="s">
        <v>162</v>
      </c>
      <c r="I27" s="19">
        <f>5.25/24</f>
        <v>0.21875</v>
      </c>
      <c r="J27" s="20"/>
      <c r="K27" s="11"/>
      <c r="L27" s="11">
        <v>28.5</v>
      </c>
      <c r="M27" s="38" t="s">
        <v>163</v>
      </c>
      <c r="N27" s="11"/>
      <c r="O27" s="21"/>
      <c r="P27" s="22" t="s">
        <v>50</v>
      </c>
      <c r="Q27" s="27"/>
      <c r="R27" s="24" t="s">
        <v>54</v>
      </c>
      <c r="S27" s="29" t="s">
        <v>226</v>
      </c>
    </row>
    <row r="28">
      <c r="A28" s="11"/>
      <c r="B28" s="11" t="s">
        <v>154</v>
      </c>
      <c r="C28" s="11" t="s">
        <v>230</v>
      </c>
      <c r="D28" s="13" t="s">
        <v>232</v>
      </c>
      <c r="E28" s="11" t="s">
        <v>31</v>
      </c>
      <c r="F28" s="15" t="s">
        <v>158</v>
      </c>
      <c r="G28" s="15" t="s">
        <v>161</v>
      </c>
      <c r="H28" s="17" t="s">
        <v>162</v>
      </c>
      <c r="I28" s="19" t="s">
        <v>235</v>
      </c>
      <c r="J28" s="20"/>
      <c r="K28" s="11"/>
      <c r="L28" s="11">
        <v>28.5</v>
      </c>
      <c r="M28" s="38" t="s">
        <v>163</v>
      </c>
      <c r="N28" s="11"/>
      <c r="O28" s="21"/>
      <c r="P28" s="22" t="s">
        <v>50</v>
      </c>
      <c r="Q28" s="27"/>
      <c r="R28" s="24" t="s">
        <v>54</v>
      </c>
      <c r="S28" s="29" t="s">
        <v>239</v>
      </c>
    </row>
    <row r="29">
      <c r="A29" s="11"/>
      <c r="B29" s="11" t="s">
        <v>154</v>
      </c>
      <c r="C29" s="11" t="s">
        <v>240</v>
      </c>
      <c r="D29" s="13" t="s">
        <v>241</v>
      </c>
      <c r="E29" s="11" t="s">
        <v>31</v>
      </c>
      <c r="F29" s="15" t="s">
        <v>158</v>
      </c>
      <c r="G29" s="15" t="s">
        <v>161</v>
      </c>
      <c r="H29" s="17" t="s">
        <v>162</v>
      </c>
      <c r="I29" s="19">
        <f>2/24</f>
        <v>0.08333333333</v>
      </c>
      <c r="J29" s="20"/>
      <c r="K29" s="11"/>
      <c r="L29" s="11">
        <v>28.5</v>
      </c>
      <c r="M29" s="38" t="s">
        <v>163</v>
      </c>
      <c r="N29" s="11"/>
      <c r="O29" s="21"/>
      <c r="P29" s="22" t="s">
        <v>50</v>
      </c>
      <c r="Q29" s="27"/>
      <c r="R29" s="24" t="s">
        <v>54</v>
      </c>
      <c r="S29" s="29" t="s">
        <v>247</v>
      </c>
    </row>
    <row r="30">
      <c r="A30" s="12" t="s">
        <v>24</v>
      </c>
      <c r="B30" s="12" t="s">
        <v>249</v>
      </c>
      <c r="C30" s="12" t="s">
        <v>250</v>
      </c>
      <c r="D30" s="14" t="s">
        <v>251</v>
      </c>
      <c r="E30" s="12" t="s">
        <v>31</v>
      </c>
      <c r="F30" s="16" t="s">
        <v>253</v>
      </c>
      <c r="G30" s="16" t="s">
        <v>255</v>
      </c>
      <c r="H30" s="32" t="s">
        <v>257</v>
      </c>
      <c r="I30" s="34">
        <v>6.0</v>
      </c>
      <c r="J30" s="18"/>
      <c r="K30" s="12" t="s">
        <v>44</v>
      </c>
      <c r="L30" s="12">
        <v>28.5</v>
      </c>
      <c r="M30" s="36" t="s">
        <v>258</v>
      </c>
      <c r="N30" s="12" t="s">
        <v>49</v>
      </c>
      <c r="O30" s="21"/>
      <c r="P30" s="50"/>
      <c r="Q30" s="23" t="s">
        <v>50</v>
      </c>
      <c r="R30" s="24" t="s">
        <v>50</v>
      </c>
      <c r="S30" s="29" t="s">
        <v>259</v>
      </c>
      <c r="T30" s="29" t="s">
        <v>260</v>
      </c>
    </row>
    <row r="31">
      <c r="A31" s="39" t="s">
        <v>117</v>
      </c>
      <c r="B31" s="39" t="s">
        <v>121</v>
      </c>
      <c r="C31" s="39" t="s">
        <v>122</v>
      </c>
      <c r="D31" s="40" t="s">
        <v>123</v>
      </c>
      <c r="E31" s="39" t="s">
        <v>31</v>
      </c>
      <c r="F31" s="42" t="s">
        <v>129</v>
      </c>
      <c r="G31" s="42" t="s">
        <v>138</v>
      </c>
      <c r="H31" s="44" t="s">
        <v>141</v>
      </c>
      <c r="I31" s="47">
        <f t="shared" ref="I31:I37" si="1">13/24</f>
        <v>0.5416666667</v>
      </c>
      <c r="J31" s="48"/>
      <c r="K31" s="39" t="s">
        <v>266</v>
      </c>
      <c r="L31" s="39">
        <v>28.5</v>
      </c>
      <c r="M31" s="49" t="s">
        <v>170</v>
      </c>
      <c r="N31" s="39" t="s">
        <v>175</v>
      </c>
      <c r="O31" s="21"/>
      <c r="P31" s="50"/>
      <c r="Q31" s="27"/>
      <c r="R31" s="24" t="s">
        <v>54</v>
      </c>
      <c r="S31" s="29" t="s">
        <v>178</v>
      </c>
    </row>
    <row r="32">
      <c r="A32" s="48"/>
      <c r="B32" s="51" t="s">
        <v>121</v>
      </c>
      <c r="C32" s="52" t="s">
        <v>184</v>
      </c>
      <c r="D32" s="53" t="s">
        <v>187</v>
      </c>
      <c r="E32" s="39" t="s">
        <v>31</v>
      </c>
      <c r="F32" s="42" t="s">
        <v>129</v>
      </c>
      <c r="G32" s="42" t="s">
        <v>138</v>
      </c>
      <c r="H32" s="44" t="s">
        <v>141</v>
      </c>
      <c r="I32" s="47">
        <f t="shared" si="1"/>
        <v>0.5416666667</v>
      </c>
      <c r="J32" s="48"/>
      <c r="K32" s="39" t="s">
        <v>266</v>
      </c>
      <c r="L32" s="39">
        <v>28.5</v>
      </c>
      <c r="M32" s="49" t="s">
        <v>170</v>
      </c>
      <c r="N32" s="39" t="s">
        <v>175</v>
      </c>
      <c r="O32" s="21"/>
      <c r="P32" s="50"/>
      <c r="Q32" s="27"/>
      <c r="R32" s="24" t="s">
        <v>54</v>
      </c>
      <c r="S32" s="29" t="s">
        <v>196</v>
      </c>
    </row>
    <row r="33">
      <c r="A33" s="48"/>
      <c r="B33" s="51" t="s">
        <v>121</v>
      </c>
      <c r="C33" s="52" t="s">
        <v>197</v>
      </c>
      <c r="D33" s="53" t="s">
        <v>198</v>
      </c>
      <c r="E33" s="39" t="s">
        <v>31</v>
      </c>
      <c r="F33" s="42" t="s">
        <v>129</v>
      </c>
      <c r="G33" s="42" t="s">
        <v>138</v>
      </c>
      <c r="H33" s="44" t="s">
        <v>141</v>
      </c>
      <c r="I33" s="47">
        <f t="shared" si="1"/>
        <v>0.5416666667</v>
      </c>
      <c r="J33" s="48"/>
      <c r="K33" s="39" t="s">
        <v>266</v>
      </c>
      <c r="L33" s="39">
        <v>28.5</v>
      </c>
      <c r="M33" s="49" t="s">
        <v>170</v>
      </c>
      <c r="N33" s="39" t="s">
        <v>175</v>
      </c>
      <c r="O33" s="21"/>
      <c r="P33" s="50"/>
      <c r="Q33" s="27"/>
      <c r="R33" s="24" t="s">
        <v>54</v>
      </c>
      <c r="S33" s="29" t="s">
        <v>204</v>
      </c>
    </row>
    <row r="34">
      <c r="A34" s="48"/>
      <c r="B34" s="51" t="s">
        <v>121</v>
      </c>
      <c r="C34" s="56" t="s">
        <v>205</v>
      </c>
      <c r="D34" s="53" t="s">
        <v>210</v>
      </c>
      <c r="E34" s="39" t="s">
        <v>31</v>
      </c>
      <c r="F34" s="42" t="s">
        <v>129</v>
      </c>
      <c r="G34" s="42" t="s">
        <v>138</v>
      </c>
      <c r="H34" s="44" t="s">
        <v>141</v>
      </c>
      <c r="I34" s="47">
        <f t="shared" si="1"/>
        <v>0.5416666667</v>
      </c>
      <c r="J34" s="48"/>
      <c r="K34" s="39" t="s">
        <v>266</v>
      </c>
      <c r="L34" s="39">
        <v>28.5</v>
      </c>
      <c r="M34" s="49" t="s">
        <v>170</v>
      </c>
      <c r="N34" s="39" t="s">
        <v>175</v>
      </c>
      <c r="O34" s="21"/>
      <c r="P34" s="50"/>
      <c r="Q34" s="27"/>
      <c r="R34" s="24" t="s">
        <v>54</v>
      </c>
      <c r="S34" s="29" t="s">
        <v>215</v>
      </c>
    </row>
    <row r="35">
      <c r="A35" s="48"/>
      <c r="B35" s="51" t="s">
        <v>121</v>
      </c>
      <c r="C35" s="52" t="s">
        <v>218</v>
      </c>
      <c r="D35" s="53" t="s">
        <v>219</v>
      </c>
      <c r="E35" s="39" t="s">
        <v>31</v>
      </c>
      <c r="F35" s="42" t="s">
        <v>129</v>
      </c>
      <c r="G35" s="42" t="s">
        <v>138</v>
      </c>
      <c r="H35" s="44" t="s">
        <v>141</v>
      </c>
      <c r="I35" s="47">
        <f t="shared" si="1"/>
        <v>0.5416666667</v>
      </c>
      <c r="J35" s="48"/>
      <c r="K35" s="39" t="s">
        <v>266</v>
      </c>
      <c r="L35" s="39">
        <v>28.5</v>
      </c>
      <c r="M35" s="49" t="s">
        <v>224</v>
      </c>
      <c r="N35" s="39" t="s">
        <v>175</v>
      </c>
      <c r="O35" s="21"/>
      <c r="P35" s="50"/>
      <c r="Q35" s="27"/>
      <c r="R35" s="24" t="s">
        <v>54</v>
      </c>
      <c r="S35" s="29" t="s">
        <v>225</v>
      </c>
    </row>
    <row r="36">
      <c r="A36" s="48"/>
      <c r="B36" s="51" t="s">
        <v>121</v>
      </c>
      <c r="C36" s="52" t="s">
        <v>228</v>
      </c>
      <c r="D36" s="53" t="s">
        <v>229</v>
      </c>
      <c r="E36" s="39" t="s">
        <v>31</v>
      </c>
      <c r="F36" s="42" t="s">
        <v>129</v>
      </c>
      <c r="G36" s="42" t="s">
        <v>138</v>
      </c>
      <c r="H36" s="44" t="s">
        <v>141</v>
      </c>
      <c r="I36" s="47">
        <f t="shared" si="1"/>
        <v>0.5416666667</v>
      </c>
      <c r="J36" s="48"/>
      <c r="K36" s="39" t="s">
        <v>266</v>
      </c>
      <c r="L36" s="39">
        <v>28.5</v>
      </c>
      <c r="M36" s="49" t="s">
        <v>224</v>
      </c>
      <c r="N36" s="39" t="s">
        <v>175</v>
      </c>
      <c r="O36" s="21"/>
      <c r="P36" s="50"/>
      <c r="Q36" s="27"/>
      <c r="R36" s="24" t="s">
        <v>54</v>
      </c>
      <c r="S36" s="29" t="s">
        <v>236</v>
      </c>
    </row>
    <row r="37">
      <c r="A37" s="39"/>
      <c r="B37" s="51" t="s">
        <v>121</v>
      </c>
      <c r="C37" s="52" t="s">
        <v>237</v>
      </c>
      <c r="D37" s="53" t="s">
        <v>238</v>
      </c>
      <c r="E37" s="39" t="s">
        <v>31</v>
      </c>
      <c r="F37" s="42" t="s">
        <v>129</v>
      </c>
      <c r="G37" s="42" t="s">
        <v>138</v>
      </c>
      <c r="H37" s="44" t="s">
        <v>141</v>
      </c>
      <c r="I37" s="47">
        <f t="shared" si="1"/>
        <v>0.5416666667</v>
      </c>
      <c r="J37" s="48"/>
      <c r="K37" s="39" t="s">
        <v>266</v>
      </c>
      <c r="L37" s="39">
        <v>28.5</v>
      </c>
      <c r="M37" s="49" t="s">
        <v>224</v>
      </c>
      <c r="N37" s="39" t="s">
        <v>175</v>
      </c>
      <c r="O37" s="21"/>
      <c r="P37" s="50"/>
      <c r="Q37" s="27"/>
      <c r="R37" s="24" t="s">
        <v>54</v>
      </c>
      <c r="S37" s="29" t="s">
        <v>243</v>
      </c>
    </row>
    <row r="38">
      <c r="A38" s="57" t="s">
        <v>278</v>
      </c>
      <c r="B38" s="57" t="s">
        <v>283</v>
      </c>
      <c r="C38" s="58" t="s">
        <v>284</v>
      </c>
      <c r="D38" s="59" t="s">
        <v>285</v>
      </c>
      <c r="E38" s="57" t="s">
        <v>31</v>
      </c>
      <c r="F38" s="60" t="s">
        <v>288</v>
      </c>
      <c r="G38" s="60" t="s">
        <v>289</v>
      </c>
      <c r="H38" s="61" t="s">
        <v>290</v>
      </c>
      <c r="I38" s="57">
        <v>7.0</v>
      </c>
      <c r="J38" s="57"/>
      <c r="K38" s="57" t="s">
        <v>44</v>
      </c>
      <c r="L38" s="57">
        <v>28.0</v>
      </c>
      <c r="M38" s="62" t="s">
        <v>291</v>
      </c>
      <c r="N38" s="62" t="s">
        <v>292</v>
      </c>
      <c r="O38" s="21"/>
      <c r="P38" s="50"/>
      <c r="Q38" s="27"/>
      <c r="R38" s="24" t="s">
        <v>50</v>
      </c>
      <c r="S38" s="29" t="s">
        <v>293</v>
      </c>
      <c r="T38" s="29" t="s">
        <v>294</v>
      </c>
    </row>
    <row r="39">
      <c r="A39" s="63"/>
      <c r="B39" s="57" t="s">
        <v>283</v>
      </c>
      <c r="C39" s="64" t="s">
        <v>295</v>
      </c>
      <c r="D39" s="65" t="s">
        <v>296</v>
      </c>
      <c r="E39" s="57" t="s">
        <v>31</v>
      </c>
      <c r="F39" s="60" t="s">
        <v>288</v>
      </c>
      <c r="G39" s="60" t="s">
        <v>289</v>
      </c>
      <c r="H39" s="61" t="s">
        <v>290</v>
      </c>
      <c r="I39" s="57">
        <v>7.0</v>
      </c>
      <c r="J39" s="57"/>
      <c r="K39" s="57" t="s">
        <v>44</v>
      </c>
      <c r="L39" s="57">
        <v>28.0</v>
      </c>
      <c r="M39" s="62" t="s">
        <v>291</v>
      </c>
      <c r="N39" s="62" t="s">
        <v>292</v>
      </c>
      <c r="O39" s="21"/>
      <c r="P39" s="50"/>
      <c r="Q39" s="27"/>
      <c r="R39" s="24" t="s">
        <v>50</v>
      </c>
      <c r="S39" s="29" t="s">
        <v>299</v>
      </c>
      <c r="T39" s="29" t="s">
        <v>300</v>
      </c>
    </row>
    <row r="40">
      <c r="A40" s="63"/>
      <c r="B40" s="57" t="s">
        <v>283</v>
      </c>
      <c r="C40" s="64" t="s">
        <v>301</v>
      </c>
      <c r="D40" s="65" t="s">
        <v>303</v>
      </c>
      <c r="E40" s="57" t="s">
        <v>31</v>
      </c>
      <c r="F40" s="60" t="s">
        <v>288</v>
      </c>
      <c r="G40" s="60" t="s">
        <v>289</v>
      </c>
      <c r="H40" s="61" t="s">
        <v>290</v>
      </c>
      <c r="I40" s="57">
        <v>7.0</v>
      </c>
      <c r="J40" s="57"/>
      <c r="K40" s="57" t="s">
        <v>44</v>
      </c>
      <c r="L40" s="57">
        <v>28.0</v>
      </c>
      <c r="M40" s="62" t="s">
        <v>291</v>
      </c>
      <c r="N40" s="62" t="s">
        <v>292</v>
      </c>
      <c r="O40" s="21"/>
      <c r="P40" s="50"/>
      <c r="Q40" s="27"/>
      <c r="R40" s="24" t="s">
        <v>50</v>
      </c>
      <c r="S40" s="29" t="s">
        <v>305</v>
      </c>
      <c r="T40" s="29" t="s">
        <v>306</v>
      </c>
    </row>
    <row r="41">
      <c r="A41" s="63"/>
      <c r="B41" s="57" t="s">
        <v>283</v>
      </c>
      <c r="C41" s="64" t="s">
        <v>307</v>
      </c>
      <c r="D41" s="65" t="s">
        <v>309</v>
      </c>
      <c r="E41" s="57" t="s">
        <v>31</v>
      </c>
      <c r="F41" s="60" t="s">
        <v>288</v>
      </c>
      <c r="G41" s="60" t="s">
        <v>289</v>
      </c>
      <c r="H41" s="61" t="s">
        <v>290</v>
      </c>
      <c r="I41" s="57">
        <v>7.0</v>
      </c>
      <c r="J41" s="57"/>
      <c r="K41" s="57" t="s">
        <v>44</v>
      </c>
      <c r="L41" s="57">
        <v>28.0</v>
      </c>
      <c r="M41" s="57" t="s">
        <v>311</v>
      </c>
      <c r="N41" s="62" t="s">
        <v>292</v>
      </c>
      <c r="O41" s="21"/>
      <c r="P41" s="50"/>
      <c r="Q41" s="27"/>
      <c r="R41" s="24" t="s">
        <v>50</v>
      </c>
      <c r="S41" s="29" t="s">
        <v>312</v>
      </c>
      <c r="T41" s="29" t="s">
        <v>313</v>
      </c>
    </row>
    <row r="42">
      <c r="A42" s="63"/>
      <c r="B42" s="57" t="s">
        <v>283</v>
      </c>
      <c r="C42" s="66" t="s">
        <v>315</v>
      </c>
      <c r="D42" s="65" t="s">
        <v>319</v>
      </c>
      <c r="E42" s="57" t="s">
        <v>31</v>
      </c>
      <c r="F42" s="60" t="s">
        <v>288</v>
      </c>
      <c r="G42" s="60" t="s">
        <v>289</v>
      </c>
      <c r="H42" s="61" t="s">
        <v>290</v>
      </c>
      <c r="I42" s="57">
        <v>7.0</v>
      </c>
      <c r="J42" s="57"/>
      <c r="K42" s="57" t="s">
        <v>44</v>
      </c>
      <c r="L42" s="57">
        <v>28.0</v>
      </c>
      <c r="M42" s="57" t="s">
        <v>311</v>
      </c>
      <c r="N42" s="62" t="s">
        <v>292</v>
      </c>
      <c r="O42" s="21"/>
      <c r="P42" s="50"/>
      <c r="Q42" s="27"/>
      <c r="R42" s="24" t="s">
        <v>50</v>
      </c>
      <c r="S42" s="29" t="s">
        <v>322</v>
      </c>
      <c r="T42" s="29" t="s">
        <v>325</v>
      </c>
    </row>
    <row r="43">
      <c r="A43" s="63"/>
      <c r="B43" s="57" t="s">
        <v>283</v>
      </c>
      <c r="C43" s="66" t="s">
        <v>326</v>
      </c>
      <c r="D43" s="65" t="s">
        <v>327</v>
      </c>
      <c r="E43" s="57" t="s">
        <v>31</v>
      </c>
      <c r="F43" s="60" t="s">
        <v>288</v>
      </c>
      <c r="G43" s="60" t="s">
        <v>289</v>
      </c>
      <c r="H43" s="61" t="s">
        <v>290</v>
      </c>
      <c r="I43" s="57">
        <v>7.0</v>
      </c>
      <c r="J43" s="57"/>
      <c r="K43" s="57" t="s">
        <v>44</v>
      </c>
      <c r="L43" s="57">
        <v>28.0</v>
      </c>
      <c r="M43" s="57" t="s">
        <v>311</v>
      </c>
      <c r="N43" s="62" t="s">
        <v>292</v>
      </c>
      <c r="O43" s="21"/>
      <c r="P43" s="50"/>
      <c r="Q43" s="27"/>
      <c r="R43" s="24" t="s">
        <v>50</v>
      </c>
      <c r="S43" s="29" t="s">
        <v>330</v>
      </c>
      <c r="T43" s="29" t="s">
        <v>332</v>
      </c>
    </row>
    <row r="44">
      <c r="A44" s="68" t="s">
        <v>117</v>
      </c>
      <c r="B44" s="70" t="s">
        <v>335</v>
      </c>
      <c r="C44" s="68" t="s">
        <v>337</v>
      </c>
      <c r="D44" s="72" t="s">
        <v>338</v>
      </c>
      <c r="E44" s="68" t="s">
        <v>31</v>
      </c>
      <c r="F44" s="74" t="s">
        <v>340</v>
      </c>
      <c r="G44" s="74" t="s">
        <v>342</v>
      </c>
      <c r="H44" s="76" t="s">
        <v>343</v>
      </c>
      <c r="I44" s="68">
        <v>2.0</v>
      </c>
      <c r="J44" s="80"/>
      <c r="K44" s="80"/>
      <c r="L44" s="80"/>
      <c r="M44" s="80"/>
      <c r="N44" s="80"/>
      <c r="O44" s="21"/>
      <c r="P44" s="22" t="s">
        <v>50</v>
      </c>
      <c r="Q44" s="27"/>
      <c r="R44" s="24" t="s">
        <v>50</v>
      </c>
      <c r="S44" s="29" t="s">
        <v>356</v>
      </c>
      <c r="T44" s="29" t="s">
        <v>360</v>
      </c>
    </row>
    <row r="45">
      <c r="A45" s="80"/>
      <c r="B45" s="70" t="s">
        <v>335</v>
      </c>
      <c r="C45" s="81" t="s">
        <v>365</v>
      </c>
      <c r="D45" s="83" t="s">
        <v>368</v>
      </c>
      <c r="E45" s="68" t="s">
        <v>31</v>
      </c>
      <c r="F45" s="74" t="s">
        <v>340</v>
      </c>
      <c r="G45" s="74" t="s">
        <v>342</v>
      </c>
      <c r="H45" s="76" t="s">
        <v>343</v>
      </c>
      <c r="I45" s="68">
        <v>2.0</v>
      </c>
      <c r="J45" s="80"/>
      <c r="K45" s="80"/>
      <c r="L45" s="80"/>
      <c r="M45" s="80"/>
      <c r="N45" s="80"/>
      <c r="O45" s="21"/>
      <c r="P45" s="22" t="s">
        <v>50</v>
      </c>
      <c r="Q45" s="27"/>
      <c r="R45" s="24" t="s">
        <v>50</v>
      </c>
      <c r="S45" s="29" t="s">
        <v>375</v>
      </c>
      <c r="T45" s="29" t="s">
        <v>376</v>
      </c>
    </row>
    <row r="46">
      <c r="A46" s="80"/>
      <c r="B46" s="70" t="s">
        <v>335</v>
      </c>
      <c r="C46" s="81" t="s">
        <v>378</v>
      </c>
      <c r="D46" s="72" t="s">
        <v>379</v>
      </c>
      <c r="E46" s="68" t="s">
        <v>31</v>
      </c>
      <c r="F46" s="74" t="s">
        <v>340</v>
      </c>
      <c r="G46" s="74" t="s">
        <v>342</v>
      </c>
      <c r="H46" s="76" t="s">
        <v>343</v>
      </c>
      <c r="I46" s="68">
        <v>2.0</v>
      </c>
      <c r="J46" s="80"/>
      <c r="K46" s="80"/>
      <c r="L46" s="80"/>
      <c r="M46" s="80"/>
      <c r="N46" s="80"/>
      <c r="O46" s="21"/>
      <c r="P46" s="22" t="s">
        <v>50</v>
      </c>
      <c r="Q46" s="27"/>
      <c r="R46" s="24" t="s">
        <v>50</v>
      </c>
      <c r="S46" s="29" t="s">
        <v>382</v>
      </c>
      <c r="T46" s="29" t="s">
        <v>383</v>
      </c>
    </row>
    <row r="47">
      <c r="A47" s="67" t="s">
        <v>278</v>
      </c>
      <c r="B47" s="69" t="s">
        <v>334</v>
      </c>
      <c r="C47" s="71" t="s">
        <v>336</v>
      </c>
      <c r="D47" s="73" t="s">
        <v>339</v>
      </c>
      <c r="E47" s="67" t="s">
        <v>31</v>
      </c>
      <c r="F47" s="75" t="s">
        <v>341</v>
      </c>
      <c r="G47" s="75" t="s">
        <v>344</v>
      </c>
      <c r="H47" s="77" t="s">
        <v>345</v>
      </c>
      <c r="I47" s="67">
        <v>5.0</v>
      </c>
      <c r="J47" s="67" t="s">
        <v>346</v>
      </c>
      <c r="K47" s="67" t="s">
        <v>44</v>
      </c>
      <c r="L47" s="67">
        <v>28.0</v>
      </c>
      <c r="M47" s="79"/>
      <c r="N47" s="67" t="s">
        <v>349</v>
      </c>
      <c r="O47" s="21"/>
      <c r="P47" s="22" t="s">
        <v>50</v>
      </c>
      <c r="Q47" s="27"/>
      <c r="R47" s="24" t="s">
        <v>50</v>
      </c>
      <c r="S47" s="29" t="s">
        <v>350</v>
      </c>
      <c r="T47" s="29" t="s">
        <v>351</v>
      </c>
    </row>
    <row r="48">
      <c r="A48" s="79"/>
      <c r="B48" s="69" t="s">
        <v>334</v>
      </c>
      <c r="C48" s="71" t="s">
        <v>352</v>
      </c>
      <c r="D48" s="73" t="s">
        <v>353</v>
      </c>
      <c r="E48" s="67" t="s">
        <v>31</v>
      </c>
      <c r="F48" s="75" t="s">
        <v>341</v>
      </c>
      <c r="G48" s="75" t="s">
        <v>344</v>
      </c>
      <c r="H48" s="77" t="s">
        <v>345</v>
      </c>
      <c r="I48" s="67">
        <v>5.0</v>
      </c>
      <c r="J48" s="67" t="s">
        <v>346</v>
      </c>
      <c r="K48" s="67" t="s">
        <v>44</v>
      </c>
      <c r="L48" s="67">
        <v>28.0</v>
      </c>
      <c r="M48" s="79"/>
      <c r="N48" s="67" t="s">
        <v>349</v>
      </c>
      <c r="O48" s="21"/>
      <c r="P48" s="22" t="s">
        <v>50</v>
      </c>
      <c r="Q48" s="27"/>
      <c r="R48" s="24" t="s">
        <v>50</v>
      </c>
      <c r="S48" s="29" t="s">
        <v>357</v>
      </c>
      <c r="T48" s="29" t="s">
        <v>359</v>
      </c>
    </row>
    <row r="49">
      <c r="A49" s="79"/>
      <c r="B49" s="69" t="s">
        <v>334</v>
      </c>
      <c r="C49" s="71" t="s">
        <v>361</v>
      </c>
      <c r="D49" s="73" t="s">
        <v>364</v>
      </c>
      <c r="E49" s="67" t="s">
        <v>31</v>
      </c>
      <c r="F49" s="75" t="s">
        <v>341</v>
      </c>
      <c r="G49" s="75" t="s">
        <v>344</v>
      </c>
      <c r="H49" s="77" t="s">
        <v>345</v>
      </c>
      <c r="I49" s="67">
        <v>5.0</v>
      </c>
      <c r="J49" s="67" t="s">
        <v>346</v>
      </c>
      <c r="K49" s="67" t="s">
        <v>44</v>
      </c>
      <c r="L49" s="67">
        <v>28.0</v>
      </c>
      <c r="M49" s="79"/>
      <c r="N49" s="67" t="s">
        <v>349</v>
      </c>
      <c r="O49" s="21"/>
      <c r="P49" s="22" t="s">
        <v>50</v>
      </c>
      <c r="Q49" s="27"/>
      <c r="R49" s="24" t="s">
        <v>50</v>
      </c>
      <c r="S49" s="29" t="s">
        <v>366</v>
      </c>
      <c r="T49" s="29" t="s">
        <v>367</v>
      </c>
    </row>
    <row r="50">
      <c r="A50" s="82" t="s">
        <v>117</v>
      </c>
      <c r="B50" s="84" t="s">
        <v>371</v>
      </c>
      <c r="C50" s="85" t="s">
        <v>373</v>
      </c>
      <c r="D50" s="86" t="s">
        <v>374</v>
      </c>
      <c r="E50" s="82" t="s">
        <v>31</v>
      </c>
      <c r="F50" s="87" t="s">
        <v>377</v>
      </c>
      <c r="G50" s="87" t="s">
        <v>380</v>
      </c>
      <c r="H50" s="88" t="s">
        <v>381</v>
      </c>
      <c r="I50" s="82">
        <v>5.0</v>
      </c>
      <c r="J50" s="89"/>
      <c r="K50" s="82" t="s">
        <v>44</v>
      </c>
      <c r="L50" s="90">
        <v>28.5</v>
      </c>
      <c r="M50" s="82" t="s">
        <v>384</v>
      </c>
      <c r="N50" s="82" t="s">
        <v>49</v>
      </c>
      <c r="O50" s="21"/>
      <c r="P50" s="50"/>
      <c r="Q50" s="27"/>
      <c r="R50" s="24" t="s">
        <v>50</v>
      </c>
      <c r="S50" s="29" t="s">
        <v>385</v>
      </c>
      <c r="T50" s="29" t="s">
        <v>386</v>
      </c>
    </row>
    <row r="51">
      <c r="A51" s="89"/>
      <c r="B51" s="84" t="s">
        <v>371</v>
      </c>
      <c r="C51" s="85" t="s">
        <v>387</v>
      </c>
      <c r="D51" s="86" t="s">
        <v>388</v>
      </c>
      <c r="E51" s="82" t="s">
        <v>31</v>
      </c>
      <c r="F51" s="87" t="s">
        <v>377</v>
      </c>
      <c r="G51" s="87" t="s">
        <v>380</v>
      </c>
      <c r="H51" s="88" t="s">
        <v>381</v>
      </c>
      <c r="I51" s="82">
        <v>5.0</v>
      </c>
      <c r="J51" s="89"/>
      <c r="K51" s="82" t="s">
        <v>44</v>
      </c>
      <c r="L51" s="90">
        <v>28.5</v>
      </c>
      <c r="M51" s="82" t="s">
        <v>384</v>
      </c>
      <c r="N51" s="82" t="s">
        <v>49</v>
      </c>
      <c r="O51" s="21"/>
      <c r="P51" s="50"/>
      <c r="Q51" s="27"/>
      <c r="R51" s="24" t="s">
        <v>50</v>
      </c>
      <c r="S51" s="29" t="s">
        <v>391</v>
      </c>
      <c r="T51" s="29" t="s">
        <v>392</v>
      </c>
    </row>
    <row r="52">
      <c r="A52" s="89"/>
      <c r="B52" s="84" t="s">
        <v>371</v>
      </c>
      <c r="C52" s="85" t="s">
        <v>394</v>
      </c>
      <c r="D52" s="86" t="s">
        <v>395</v>
      </c>
      <c r="E52" s="82" t="s">
        <v>31</v>
      </c>
      <c r="F52" s="87" t="s">
        <v>377</v>
      </c>
      <c r="G52" s="87" t="s">
        <v>380</v>
      </c>
      <c r="H52" s="88" t="s">
        <v>381</v>
      </c>
      <c r="I52" s="82">
        <v>5.0</v>
      </c>
      <c r="J52" s="89"/>
      <c r="K52" s="82" t="s">
        <v>44</v>
      </c>
      <c r="L52" s="90">
        <v>28.5</v>
      </c>
      <c r="M52" s="82" t="s">
        <v>384</v>
      </c>
      <c r="N52" s="82" t="s">
        <v>49</v>
      </c>
      <c r="O52" s="21"/>
      <c r="P52" s="50"/>
      <c r="Q52" s="27"/>
      <c r="R52" s="24" t="s">
        <v>50</v>
      </c>
      <c r="S52" s="29" t="s">
        <v>399</v>
      </c>
      <c r="T52" s="29" t="s">
        <v>401</v>
      </c>
    </row>
    <row r="53">
      <c r="A53" s="22" t="s">
        <v>117</v>
      </c>
      <c r="B53" s="99" t="s">
        <v>426</v>
      </c>
      <c r="C53" s="22" t="s">
        <v>430</v>
      </c>
      <c r="D53" s="5" t="s">
        <v>431</v>
      </c>
      <c r="E53" s="22" t="s">
        <v>31</v>
      </c>
      <c r="F53" s="101" t="s">
        <v>432</v>
      </c>
      <c r="G53" s="101" t="s">
        <v>433</v>
      </c>
      <c r="H53" s="102" t="s">
        <v>434</v>
      </c>
      <c r="I53" s="103">
        <v>4.0</v>
      </c>
      <c r="J53" s="50"/>
      <c r="K53" s="22" t="s">
        <v>435</v>
      </c>
      <c r="L53" s="103">
        <v>28.0</v>
      </c>
      <c r="M53" s="22" t="s">
        <v>437</v>
      </c>
      <c r="N53" s="22" t="s">
        <v>439</v>
      </c>
      <c r="O53" s="21"/>
      <c r="P53" s="22" t="s">
        <v>50</v>
      </c>
      <c r="Q53" s="27"/>
      <c r="R53" s="24" t="s">
        <v>50</v>
      </c>
      <c r="S53" s="29" t="s">
        <v>441</v>
      </c>
      <c r="T53" s="29" t="s">
        <v>443</v>
      </c>
    </row>
    <row r="54">
      <c r="A54" s="50"/>
      <c r="B54" s="22" t="s">
        <v>426</v>
      </c>
      <c r="C54" s="22" t="s">
        <v>446</v>
      </c>
      <c r="D54" s="5" t="s">
        <v>447</v>
      </c>
      <c r="E54" s="22" t="s">
        <v>31</v>
      </c>
      <c r="F54" s="101" t="s">
        <v>432</v>
      </c>
      <c r="G54" s="101" t="s">
        <v>433</v>
      </c>
      <c r="H54" s="102" t="s">
        <v>434</v>
      </c>
      <c r="I54" s="104">
        <v>4.0</v>
      </c>
      <c r="J54" s="50"/>
      <c r="K54" s="22" t="s">
        <v>435</v>
      </c>
      <c r="L54" s="22">
        <v>28.0</v>
      </c>
      <c r="M54" s="22" t="s">
        <v>437</v>
      </c>
      <c r="N54" s="22" t="s">
        <v>439</v>
      </c>
      <c r="O54" s="21"/>
      <c r="P54" s="22" t="s">
        <v>50</v>
      </c>
      <c r="Q54" s="27"/>
      <c r="R54" s="24" t="s">
        <v>50</v>
      </c>
      <c r="S54" s="29" t="s">
        <v>452</v>
      </c>
      <c r="T54" s="29" t="s">
        <v>454</v>
      </c>
    </row>
    <row r="55">
      <c r="A55" s="50"/>
      <c r="B55" s="105" t="s">
        <v>426</v>
      </c>
      <c r="C55" s="22" t="s">
        <v>456</v>
      </c>
      <c r="D55" s="5" t="s">
        <v>457</v>
      </c>
      <c r="E55" s="22" t="s">
        <v>31</v>
      </c>
      <c r="F55" s="101" t="s">
        <v>432</v>
      </c>
      <c r="G55" s="106" t="s">
        <v>433</v>
      </c>
      <c r="H55" s="102" t="s">
        <v>434</v>
      </c>
      <c r="I55" s="104">
        <v>4.0</v>
      </c>
      <c r="J55" s="50"/>
      <c r="K55" s="22" t="s">
        <v>435</v>
      </c>
      <c r="L55" s="22">
        <v>28.0</v>
      </c>
      <c r="M55" s="22" t="s">
        <v>437</v>
      </c>
      <c r="N55" s="22" t="s">
        <v>439</v>
      </c>
      <c r="O55" s="21"/>
      <c r="P55" s="22" t="s">
        <v>50</v>
      </c>
      <c r="Q55" s="27"/>
      <c r="R55" s="24" t="s">
        <v>50</v>
      </c>
      <c r="S55" s="29" t="s">
        <v>461</v>
      </c>
      <c r="T55" s="29" t="s">
        <v>462</v>
      </c>
    </row>
    <row r="56">
      <c r="A56" s="33" t="s">
        <v>278</v>
      </c>
      <c r="B56" s="108" t="s">
        <v>464</v>
      </c>
      <c r="C56" s="109" t="s">
        <v>466</v>
      </c>
      <c r="D56" s="110" t="s">
        <v>470</v>
      </c>
      <c r="E56" s="33" t="s">
        <v>31</v>
      </c>
      <c r="F56" s="46" t="s">
        <v>471</v>
      </c>
      <c r="G56" s="46" t="s">
        <v>472</v>
      </c>
      <c r="H56" s="111" t="s">
        <v>474</v>
      </c>
      <c r="I56" s="33">
        <v>5.0</v>
      </c>
      <c r="J56" s="31"/>
      <c r="K56" s="31"/>
      <c r="L56" s="33">
        <v>28.5</v>
      </c>
      <c r="M56" s="33" t="s">
        <v>476</v>
      </c>
      <c r="N56" s="33" t="s">
        <v>477</v>
      </c>
      <c r="O56" s="21"/>
      <c r="P56" s="22" t="s">
        <v>50</v>
      </c>
      <c r="Q56" s="27"/>
      <c r="R56" s="24" t="s">
        <v>54</v>
      </c>
      <c r="S56" s="29" t="s">
        <v>478</v>
      </c>
    </row>
    <row r="57">
      <c r="A57" s="31"/>
      <c r="B57" s="108" t="s">
        <v>464</v>
      </c>
      <c r="C57" s="109" t="s">
        <v>479</v>
      </c>
      <c r="D57" s="110" t="s">
        <v>481</v>
      </c>
      <c r="E57" s="33" t="s">
        <v>31</v>
      </c>
      <c r="F57" s="46" t="s">
        <v>471</v>
      </c>
      <c r="G57" s="46" t="s">
        <v>472</v>
      </c>
      <c r="H57" s="111" t="s">
        <v>474</v>
      </c>
      <c r="I57" s="33">
        <v>5.0</v>
      </c>
      <c r="J57" s="31"/>
      <c r="K57" s="31"/>
      <c r="L57" s="33">
        <v>28.5</v>
      </c>
      <c r="M57" s="33" t="s">
        <v>476</v>
      </c>
      <c r="N57" s="33" t="s">
        <v>477</v>
      </c>
      <c r="O57" s="21"/>
      <c r="P57" s="22" t="s">
        <v>50</v>
      </c>
      <c r="Q57" s="27"/>
      <c r="R57" s="24" t="s">
        <v>54</v>
      </c>
      <c r="S57" s="29" t="s">
        <v>483</v>
      </c>
    </row>
    <row r="58">
      <c r="A58" s="31"/>
      <c r="B58" s="108" t="s">
        <v>464</v>
      </c>
      <c r="C58" s="114" t="s">
        <v>484</v>
      </c>
      <c r="D58" s="110" t="s">
        <v>485</v>
      </c>
      <c r="E58" s="33" t="s">
        <v>31</v>
      </c>
      <c r="F58" s="46" t="s">
        <v>471</v>
      </c>
      <c r="G58" s="46" t="s">
        <v>472</v>
      </c>
      <c r="H58" s="111" t="s">
        <v>474</v>
      </c>
      <c r="I58" s="33">
        <v>5.0</v>
      </c>
      <c r="J58" s="31"/>
      <c r="K58" s="31"/>
      <c r="L58" s="33">
        <v>28.5</v>
      </c>
      <c r="M58" s="33" t="s">
        <v>476</v>
      </c>
      <c r="N58" s="33" t="s">
        <v>477</v>
      </c>
      <c r="O58" s="21"/>
      <c r="P58" s="22" t="s">
        <v>50</v>
      </c>
      <c r="Q58" s="27"/>
      <c r="R58" s="24" t="s">
        <v>54</v>
      </c>
      <c r="S58" s="29" t="s">
        <v>486</v>
      </c>
    </row>
    <row r="59">
      <c r="A59" s="31"/>
      <c r="B59" s="108" t="s">
        <v>464</v>
      </c>
      <c r="C59" s="114" t="s">
        <v>487</v>
      </c>
      <c r="D59" s="110" t="s">
        <v>489</v>
      </c>
      <c r="E59" s="33" t="s">
        <v>31</v>
      </c>
      <c r="F59" s="46" t="s">
        <v>471</v>
      </c>
      <c r="G59" s="46" t="s">
        <v>472</v>
      </c>
      <c r="H59" s="111" t="s">
        <v>474</v>
      </c>
      <c r="I59" s="33">
        <v>5.0</v>
      </c>
      <c r="J59" s="31"/>
      <c r="K59" s="31"/>
      <c r="L59" s="33">
        <v>28.5</v>
      </c>
      <c r="M59" s="33" t="s">
        <v>476</v>
      </c>
      <c r="N59" s="33" t="s">
        <v>477</v>
      </c>
      <c r="O59" s="21"/>
      <c r="P59" s="22" t="s">
        <v>50</v>
      </c>
      <c r="Q59" s="27"/>
      <c r="R59" s="24" t="s">
        <v>54</v>
      </c>
      <c r="S59" s="29" t="s">
        <v>491</v>
      </c>
    </row>
    <row r="60">
      <c r="A60" s="31"/>
      <c r="B60" s="108" t="s">
        <v>464</v>
      </c>
      <c r="C60" s="114" t="s">
        <v>494</v>
      </c>
      <c r="D60" s="110" t="s">
        <v>497</v>
      </c>
      <c r="E60" s="33" t="s">
        <v>31</v>
      </c>
      <c r="F60" s="46" t="s">
        <v>471</v>
      </c>
      <c r="G60" s="46" t="s">
        <v>472</v>
      </c>
      <c r="H60" s="111" t="s">
        <v>474</v>
      </c>
      <c r="I60" s="33">
        <v>5.0</v>
      </c>
      <c r="J60" s="31"/>
      <c r="K60" s="31"/>
      <c r="L60" s="33">
        <v>28.5</v>
      </c>
      <c r="M60" s="33" t="s">
        <v>476</v>
      </c>
      <c r="N60" s="33" t="s">
        <v>477</v>
      </c>
      <c r="O60" s="21"/>
      <c r="P60" s="22" t="s">
        <v>50</v>
      </c>
      <c r="Q60" s="27"/>
      <c r="R60" s="24" t="s">
        <v>54</v>
      </c>
      <c r="S60" s="29" t="s">
        <v>501</v>
      </c>
    </row>
    <row r="61">
      <c r="A61" s="31"/>
      <c r="B61" s="108" t="s">
        <v>464</v>
      </c>
      <c r="C61" s="114" t="s">
        <v>502</v>
      </c>
      <c r="D61" s="110" t="s">
        <v>503</v>
      </c>
      <c r="E61" s="33" t="s">
        <v>31</v>
      </c>
      <c r="F61" s="46" t="s">
        <v>471</v>
      </c>
      <c r="G61" s="46" t="s">
        <v>472</v>
      </c>
      <c r="H61" s="111" t="s">
        <v>474</v>
      </c>
      <c r="I61" s="33">
        <v>5.0</v>
      </c>
      <c r="J61" s="31"/>
      <c r="K61" s="31"/>
      <c r="L61" s="33">
        <v>28.5</v>
      </c>
      <c r="M61" s="33" t="s">
        <v>476</v>
      </c>
      <c r="N61" s="33" t="s">
        <v>477</v>
      </c>
      <c r="O61" s="21"/>
      <c r="P61" s="22" t="s">
        <v>50</v>
      </c>
      <c r="Q61" s="27"/>
      <c r="R61" s="24" t="s">
        <v>54</v>
      </c>
      <c r="S61" s="29" t="s">
        <v>505</v>
      </c>
    </row>
    <row r="62">
      <c r="A62" s="31"/>
      <c r="B62" s="108" t="s">
        <v>464</v>
      </c>
      <c r="C62" s="114" t="s">
        <v>506</v>
      </c>
      <c r="D62" s="110" t="s">
        <v>507</v>
      </c>
      <c r="E62" s="33" t="s">
        <v>31</v>
      </c>
      <c r="F62" s="46" t="s">
        <v>471</v>
      </c>
      <c r="G62" s="46" t="s">
        <v>472</v>
      </c>
      <c r="H62" s="111" t="s">
        <v>474</v>
      </c>
      <c r="I62" s="33">
        <v>5.0</v>
      </c>
      <c r="J62" s="31"/>
      <c r="K62" s="31"/>
      <c r="L62" s="33">
        <v>28.5</v>
      </c>
      <c r="M62" s="33" t="s">
        <v>476</v>
      </c>
      <c r="N62" s="33" t="s">
        <v>477</v>
      </c>
      <c r="O62" s="21"/>
      <c r="P62" s="22" t="s">
        <v>50</v>
      </c>
      <c r="Q62" s="27"/>
      <c r="R62" s="24" t="s">
        <v>54</v>
      </c>
      <c r="S62" s="29" t="s">
        <v>508</v>
      </c>
    </row>
    <row r="63">
      <c r="A63" s="31"/>
      <c r="B63" s="108" t="s">
        <v>464</v>
      </c>
      <c r="C63" s="114" t="s">
        <v>509</v>
      </c>
      <c r="D63" s="110" t="s">
        <v>510</v>
      </c>
      <c r="E63" s="33" t="s">
        <v>31</v>
      </c>
      <c r="F63" s="46" t="s">
        <v>471</v>
      </c>
      <c r="G63" s="46" t="s">
        <v>472</v>
      </c>
      <c r="H63" s="111" t="s">
        <v>474</v>
      </c>
      <c r="I63" s="33">
        <v>5.0</v>
      </c>
      <c r="J63" s="31"/>
      <c r="K63" s="31"/>
      <c r="L63" s="33">
        <v>28.5</v>
      </c>
      <c r="M63" s="33" t="s">
        <v>476</v>
      </c>
      <c r="N63" s="33" t="s">
        <v>477</v>
      </c>
      <c r="O63" s="21"/>
      <c r="P63" s="22" t="s">
        <v>50</v>
      </c>
      <c r="Q63" s="27"/>
      <c r="R63" s="24" t="s">
        <v>54</v>
      </c>
      <c r="S63" s="29" t="s">
        <v>514</v>
      </c>
    </row>
    <row r="64">
      <c r="A64" s="31"/>
      <c r="B64" s="108" t="s">
        <v>464</v>
      </c>
      <c r="C64" s="114" t="s">
        <v>515</v>
      </c>
      <c r="D64" s="110" t="s">
        <v>516</v>
      </c>
      <c r="E64" s="33" t="s">
        <v>31</v>
      </c>
      <c r="F64" s="46" t="s">
        <v>471</v>
      </c>
      <c r="G64" s="46" t="s">
        <v>472</v>
      </c>
      <c r="H64" s="111" t="s">
        <v>474</v>
      </c>
      <c r="I64" s="33">
        <v>5.0</v>
      </c>
      <c r="J64" s="31"/>
      <c r="K64" s="31"/>
      <c r="L64" s="33">
        <v>28.5</v>
      </c>
      <c r="M64" s="33" t="s">
        <v>476</v>
      </c>
      <c r="N64" s="33" t="s">
        <v>477</v>
      </c>
      <c r="O64" s="21"/>
      <c r="P64" s="22" t="s">
        <v>50</v>
      </c>
      <c r="Q64" s="27"/>
      <c r="R64" s="24" t="s">
        <v>54</v>
      </c>
      <c r="S64" s="29" t="s">
        <v>518</v>
      </c>
    </row>
    <row r="65">
      <c r="A65" s="31"/>
      <c r="B65" s="108" t="s">
        <v>464</v>
      </c>
      <c r="C65" s="114" t="s">
        <v>521</v>
      </c>
      <c r="D65" s="110" t="s">
        <v>522</v>
      </c>
      <c r="E65" s="33" t="s">
        <v>31</v>
      </c>
      <c r="F65" s="46" t="s">
        <v>471</v>
      </c>
      <c r="G65" s="46" t="s">
        <v>472</v>
      </c>
      <c r="H65" s="111" t="s">
        <v>474</v>
      </c>
      <c r="I65" s="33">
        <v>5.0</v>
      </c>
      <c r="J65" s="31"/>
      <c r="K65" s="31"/>
      <c r="L65" s="33">
        <v>28.5</v>
      </c>
      <c r="M65" s="33" t="s">
        <v>476</v>
      </c>
      <c r="N65" s="33" t="s">
        <v>477</v>
      </c>
      <c r="O65" s="21"/>
      <c r="P65" s="22" t="s">
        <v>50</v>
      </c>
      <c r="Q65" s="27"/>
      <c r="R65" s="24" t="s">
        <v>54</v>
      </c>
      <c r="S65" s="29" t="s">
        <v>523</v>
      </c>
    </row>
    <row r="66">
      <c r="A66" s="31"/>
      <c r="B66" s="108" t="s">
        <v>464</v>
      </c>
      <c r="C66" s="114" t="s">
        <v>524</v>
      </c>
      <c r="D66" s="110" t="s">
        <v>525</v>
      </c>
      <c r="E66" s="33" t="s">
        <v>31</v>
      </c>
      <c r="F66" s="46" t="s">
        <v>471</v>
      </c>
      <c r="G66" s="46" t="s">
        <v>472</v>
      </c>
      <c r="H66" s="111" t="s">
        <v>474</v>
      </c>
      <c r="I66" s="33">
        <v>5.0</v>
      </c>
      <c r="J66" s="31"/>
      <c r="K66" s="31"/>
      <c r="L66" s="33">
        <v>28.5</v>
      </c>
      <c r="M66" s="33" t="s">
        <v>476</v>
      </c>
      <c r="N66" s="33" t="s">
        <v>477</v>
      </c>
      <c r="O66" s="21"/>
      <c r="P66" s="22" t="s">
        <v>50</v>
      </c>
      <c r="Q66" s="27"/>
      <c r="R66" s="24" t="s">
        <v>54</v>
      </c>
      <c r="S66" s="29" t="s">
        <v>532</v>
      </c>
    </row>
    <row r="67">
      <c r="A67" s="31"/>
      <c r="B67" s="108" t="s">
        <v>464</v>
      </c>
      <c r="C67" s="114" t="s">
        <v>533</v>
      </c>
      <c r="D67" s="110" t="s">
        <v>534</v>
      </c>
      <c r="E67" s="33" t="s">
        <v>31</v>
      </c>
      <c r="F67" s="46" t="s">
        <v>471</v>
      </c>
      <c r="G67" s="46" t="s">
        <v>472</v>
      </c>
      <c r="H67" s="111" t="s">
        <v>474</v>
      </c>
      <c r="I67" s="33">
        <v>5.0</v>
      </c>
      <c r="J67" s="31"/>
      <c r="K67" s="31"/>
      <c r="L67" s="33">
        <v>28.5</v>
      </c>
      <c r="M67" s="33" t="s">
        <v>476</v>
      </c>
      <c r="N67" s="33" t="s">
        <v>477</v>
      </c>
      <c r="O67" s="21"/>
      <c r="P67" s="22" t="s">
        <v>50</v>
      </c>
      <c r="Q67" s="27"/>
      <c r="R67" s="24" t="s">
        <v>54</v>
      </c>
      <c r="S67" s="29" t="s">
        <v>535</v>
      </c>
    </row>
    <row r="68">
      <c r="A68" s="91" t="s">
        <v>24</v>
      </c>
      <c r="B68" s="91" t="s">
        <v>402</v>
      </c>
      <c r="C68" s="91" t="s">
        <v>403</v>
      </c>
      <c r="D68" s="92" t="s">
        <v>404</v>
      </c>
      <c r="E68" s="91" t="s">
        <v>31</v>
      </c>
      <c r="F68" s="93" t="s">
        <v>407</v>
      </c>
      <c r="G68" s="93" t="s">
        <v>408</v>
      </c>
      <c r="H68" s="91" t="s">
        <v>409</v>
      </c>
      <c r="I68" s="91">
        <v>1.0</v>
      </c>
      <c r="J68" s="94"/>
      <c r="K68" s="91" t="s">
        <v>44</v>
      </c>
      <c r="L68" s="91">
        <v>28.5</v>
      </c>
      <c r="M68" s="91" t="s">
        <v>410</v>
      </c>
      <c r="N68" s="94"/>
      <c r="O68" s="21"/>
      <c r="P68" s="50"/>
      <c r="Q68" s="27"/>
      <c r="R68" s="24" t="s">
        <v>54</v>
      </c>
      <c r="S68" s="29" t="s">
        <v>411</v>
      </c>
    </row>
    <row r="69">
      <c r="A69" s="94"/>
      <c r="B69" s="91" t="s">
        <v>402</v>
      </c>
      <c r="C69" s="91" t="s">
        <v>412</v>
      </c>
      <c r="D69" s="92" t="s">
        <v>413</v>
      </c>
      <c r="E69" s="91" t="s">
        <v>31</v>
      </c>
      <c r="F69" s="93" t="s">
        <v>407</v>
      </c>
      <c r="G69" s="93" t="s">
        <v>408</v>
      </c>
      <c r="H69" s="91" t="s">
        <v>409</v>
      </c>
      <c r="I69" s="91">
        <v>1.0</v>
      </c>
      <c r="J69" s="94"/>
      <c r="K69" s="91" t="s">
        <v>44</v>
      </c>
      <c r="L69" s="91">
        <v>28.5</v>
      </c>
      <c r="M69" s="91" t="s">
        <v>410</v>
      </c>
      <c r="N69" s="94"/>
      <c r="O69" s="21"/>
      <c r="P69" s="50"/>
      <c r="Q69" s="27"/>
      <c r="R69" s="24" t="s">
        <v>54</v>
      </c>
      <c r="S69" s="29" t="s">
        <v>414</v>
      </c>
    </row>
    <row r="70">
      <c r="A70" s="94"/>
      <c r="B70" s="91" t="s">
        <v>402</v>
      </c>
      <c r="C70" s="91" t="s">
        <v>415</v>
      </c>
      <c r="D70" s="92" t="s">
        <v>416</v>
      </c>
      <c r="E70" s="91" t="s">
        <v>31</v>
      </c>
      <c r="F70" s="93" t="s">
        <v>407</v>
      </c>
      <c r="G70" s="93" t="s">
        <v>408</v>
      </c>
      <c r="H70" s="91" t="s">
        <v>409</v>
      </c>
      <c r="I70" s="91">
        <v>1.0</v>
      </c>
      <c r="J70" s="94"/>
      <c r="K70" s="91" t="s">
        <v>44</v>
      </c>
      <c r="L70" s="91">
        <v>28.5</v>
      </c>
      <c r="M70" s="91" t="s">
        <v>417</v>
      </c>
      <c r="N70" s="94"/>
      <c r="O70" s="21"/>
      <c r="P70" s="50"/>
      <c r="Q70" s="27"/>
      <c r="R70" s="24" t="s">
        <v>54</v>
      </c>
      <c r="S70" s="29" t="s">
        <v>418</v>
      </c>
    </row>
    <row r="71">
      <c r="A71" s="94"/>
      <c r="B71" s="91" t="s">
        <v>402</v>
      </c>
      <c r="C71" s="91" t="s">
        <v>419</v>
      </c>
      <c r="D71" s="92" t="s">
        <v>420</v>
      </c>
      <c r="E71" s="91" t="s">
        <v>31</v>
      </c>
      <c r="F71" s="93" t="s">
        <v>407</v>
      </c>
      <c r="G71" s="93" t="s">
        <v>408</v>
      </c>
      <c r="H71" s="91" t="s">
        <v>409</v>
      </c>
      <c r="I71" s="91">
        <v>1.0</v>
      </c>
      <c r="J71" s="94"/>
      <c r="K71" s="91" t="s">
        <v>44</v>
      </c>
      <c r="L71" s="91">
        <v>28.5</v>
      </c>
      <c r="M71" s="91" t="s">
        <v>417</v>
      </c>
      <c r="N71" s="94"/>
      <c r="O71" s="21"/>
      <c r="P71" s="50"/>
      <c r="Q71" s="27"/>
      <c r="R71" s="24" t="s">
        <v>54</v>
      </c>
      <c r="S71" s="29" t="s">
        <v>421</v>
      </c>
    </row>
    <row r="72" ht="16.5" customHeight="1">
      <c r="A72" s="124" t="s">
        <v>24</v>
      </c>
      <c r="B72" s="124" t="s">
        <v>555</v>
      </c>
      <c r="C72" s="124" t="s">
        <v>556</v>
      </c>
      <c r="D72" s="126" t="s">
        <v>557</v>
      </c>
      <c r="E72" s="124" t="s">
        <v>31</v>
      </c>
      <c r="F72" s="128" t="s">
        <v>559</v>
      </c>
      <c r="G72" s="128" t="s">
        <v>560</v>
      </c>
      <c r="H72" s="124" t="s">
        <v>561</v>
      </c>
      <c r="I72" s="124">
        <v>4.0</v>
      </c>
      <c r="J72" s="124" t="s">
        <v>562</v>
      </c>
      <c r="K72" s="124" t="s">
        <v>435</v>
      </c>
      <c r="L72" s="124">
        <v>28.5</v>
      </c>
      <c r="M72" s="124" t="s">
        <v>563</v>
      </c>
      <c r="N72" s="124" t="s">
        <v>564</v>
      </c>
      <c r="O72" s="21"/>
      <c r="P72" s="22" t="s">
        <v>50</v>
      </c>
      <c r="Q72" s="27"/>
      <c r="R72" s="24" t="s">
        <v>50</v>
      </c>
      <c r="S72" s="29" t="s">
        <v>565</v>
      </c>
      <c r="T72" s="29" t="s">
        <v>566</v>
      </c>
    </row>
    <row r="73" ht="16.5" customHeight="1">
      <c r="A73" s="131"/>
      <c r="B73" s="124" t="s">
        <v>555</v>
      </c>
      <c r="C73" s="124" t="s">
        <v>569</v>
      </c>
      <c r="D73" s="126" t="s">
        <v>570</v>
      </c>
      <c r="E73" s="124" t="s">
        <v>31</v>
      </c>
      <c r="F73" s="128" t="s">
        <v>559</v>
      </c>
      <c r="G73" s="128" t="s">
        <v>560</v>
      </c>
      <c r="H73" s="124" t="s">
        <v>561</v>
      </c>
      <c r="I73" s="124">
        <v>4.0</v>
      </c>
      <c r="J73" s="124" t="s">
        <v>562</v>
      </c>
      <c r="K73" s="124" t="s">
        <v>435</v>
      </c>
      <c r="L73" s="124">
        <v>28.5</v>
      </c>
      <c r="M73" s="124" t="s">
        <v>563</v>
      </c>
      <c r="N73" s="124" t="s">
        <v>564</v>
      </c>
      <c r="O73" s="21"/>
      <c r="P73" s="22" t="s">
        <v>50</v>
      </c>
      <c r="Q73" s="27"/>
      <c r="R73" s="24" t="s">
        <v>50</v>
      </c>
      <c r="S73" s="29" t="s">
        <v>571</v>
      </c>
      <c r="T73" s="29" t="s">
        <v>572</v>
      </c>
    </row>
    <row r="74" ht="16.5" customHeight="1">
      <c r="A74" s="131"/>
      <c r="B74" s="124" t="s">
        <v>555</v>
      </c>
      <c r="C74" s="124" t="s">
        <v>573</v>
      </c>
      <c r="D74" s="126" t="s">
        <v>574</v>
      </c>
      <c r="E74" s="124" t="s">
        <v>31</v>
      </c>
      <c r="F74" s="128" t="s">
        <v>559</v>
      </c>
      <c r="G74" s="128" t="s">
        <v>560</v>
      </c>
      <c r="H74" s="124" t="s">
        <v>561</v>
      </c>
      <c r="I74" s="124">
        <v>4.0</v>
      </c>
      <c r="J74" s="124" t="s">
        <v>562</v>
      </c>
      <c r="K74" s="124" t="s">
        <v>435</v>
      </c>
      <c r="L74" s="124">
        <v>28.5</v>
      </c>
      <c r="M74" s="124" t="s">
        <v>563</v>
      </c>
      <c r="N74" s="124" t="s">
        <v>564</v>
      </c>
      <c r="O74" s="21"/>
      <c r="P74" s="22" t="s">
        <v>50</v>
      </c>
      <c r="Q74" s="27"/>
      <c r="R74" s="24" t="s">
        <v>50</v>
      </c>
      <c r="S74" s="29" t="s">
        <v>576</v>
      </c>
      <c r="T74" s="29" t="s">
        <v>578</v>
      </c>
    </row>
    <row r="75" ht="16.5" customHeight="1">
      <c r="A75" s="26" t="s">
        <v>278</v>
      </c>
      <c r="B75" s="95" t="s">
        <v>422</v>
      </c>
      <c r="C75" s="96" t="s">
        <v>423</v>
      </c>
      <c r="D75" s="97" t="s">
        <v>424</v>
      </c>
      <c r="E75" s="26" t="s">
        <v>31</v>
      </c>
      <c r="F75" s="98" t="s">
        <v>425</v>
      </c>
      <c r="G75" s="98" t="s">
        <v>427</v>
      </c>
      <c r="H75" s="100" t="s">
        <v>428</v>
      </c>
      <c r="I75" s="25">
        <f t="shared" ref="I75:I76" si="2">32/24</f>
        <v>1.333333333</v>
      </c>
      <c r="J75" s="26"/>
      <c r="K75" s="26" t="s">
        <v>44</v>
      </c>
      <c r="L75" s="26" t="s">
        <v>436</v>
      </c>
      <c r="M75" s="26" t="s">
        <v>438</v>
      </c>
      <c r="N75" s="26" t="s">
        <v>440</v>
      </c>
      <c r="O75" s="21"/>
      <c r="P75" s="50"/>
      <c r="Q75" s="27"/>
      <c r="R75" s="24" t="s">
        <v>54</v>
      </c>
      <c r="S75" s="29" t="s">
        <v>442</v>
      </c>
    </row>
    <row r="76" ht="16.5" customHeight="1">
      <c r="A76" s="25"/>
      <c r="B76" s="95" t="s">
        <v>422</v>
      </c>
      <c r="C76" s="96" t="s">
        <v>444</v>
      </c>
      <c r="D76" s="97" t="s">
        <v>445</v>
      </c>
      <c r="E76" s="26" t="s">
        <v>31</v>
      </c>
      <c r="F76" s="98" t="s">
        <v>425</v>
      </c>
      <c r="G76" s="98" t="s">
        <v>427</v>
      </c>
      <c r="H76" s="100" t="s">
        <v>428</v>
      </c>
      <c r="I76" s="25">
        <f t="shared" si="2"/>
        <v>1.333333333</v>
      </c>
      <c r="J76" s="26"/>
      <c r="K76" s="26" t="s">
        <v>44</v>
      </c>
      <c r="L76" s="26" t="s">
        <v>436</v>
      </c>
      <c r="M76" s="26" t="s">
        <v>438</v>
      </c>
      <c r="N76" s="26" t="s">
        <v>440</v>
      </c>
      <c r="O76" s="21"/>
      <c r="P76" s="50"/>
      <c r="Q76" s="27"/>
      <c r="R76" s="24" t="s">
        <v>54</v>
      </c>
      <c r="S76" s="29" t="s">
        <v>448</v>
      </c>
    </row>
    <row r="77">
      <c r="A77" s="91" t="s">
        <v>24</v>
      </c>
      <c r="B77" s="91" t="s">
        <v>449</v>
      </c>
      <c r="C77" s="91" t="s">
        <v>450</v>
      </c>
      <c r="D77" s="92" t="s">
        <v>451</v>
      </c>
      <c r="E77" s="91" t="s">
        <v>31</v>
      </c>
      <c r="F77" s="93" t="s">
        <v>453</v>
      </c>
      <c r="G77" s="93" t="s">
        <v>455</v>
      </c>
      <c r="H77" s="91" t="s">
        <v>593</v>
      </c>
      <c r="I77" s="91">
        <v>4.0</v>
      </c>
      <c r="J77" s="94"/>
      <c r="K77" s="91" t="s">
        <v>44</v>
      </c>
      <c r="L77" s="91" t="s">
        <v>459</v>
      </c>
      <c r="M77" s="91" t="s">
        <v>460</v>
      </c>
      <c r="N77" s="94"/>
      <c r="O77" s="21"/>
      <c r="P77" s="22" t="s">
        <v>50</v>
      </c>
      <c r="Q77" s="27"/>
      <c r="R77" s="107"/>
    </row>
    <row r="78">
      <c r="A78" s="94"/>
      <c r="B78" s="91" t="s">
        <v>449</v>
      </c>
      <c r="C78" s="91" t="s">
        <v>463</v>
      </c>
      <c r="D78" s="92" t="s">
        <v>465</v>
      </c>
      <c r="E78" s="91" t="s">
        <v>31</v>
      </c>
      <c r="F78" s="93" t="s">
        <v>453</v>
      </c>
      <c r="G78" s="93" t="s">
        <v>455</v>
      </c>
      <c r="H78" s="91" t="s">
        <v>598</v>
      </c>
      <c r="I78" s="91">
        <v>4.0</v>
      </c>
      <c r="J78" s="94"/>
      <c r="K78" s="91" t="s">
        <v>44</v>
      </c>
      <c r="L78" s="91" t="s">
        <v>459</v>
      </c>
      <c r="M78" s="91" t="s">
        <v>460</v>
      </c>
      <c r="N78" s="94"/>
      <c r="O78" s="21"/>
      <c r="P78" s="22" t="s">
        <v>50</v>
      </c>
      <c r="Q78" s="27"/>
      <c r="R78" s="107"/>
    </row>
    <row r="79">
      <c r="A79" s="94"/>
      <c r="B79" s="91" t="s">
        <v>449</v>
      </c>
      <c r="C79" s="91" t="s">
        <v>468</v>
      </c>
      <c r="D79" s="92" t="s">
        <v>469</v>
      </c>
      <c r="E79" s="91" t="s">
        <v>31</v>
      </c>
      <c r="F79" s="93" t="s">
        <v>453</v>
      </c>
      <c r="G79" s="93" t="s">
        <v>455</v>
      </c>
      <c r="H79" s="91" t="s">
        <v>602</v>
      </c>
      <c r="I79" s="91">
        <v>4.0</v>
      </c>
      <c r="J79" s="94"/>
      <c r="K79" s="91" t="s">
        <v>44</v>
      </c>
      <c r="L79" s="91" t="s">
        <v>459</v>
      </c>
      <c r="M79" s="91" t="s">
        <v>460</v>
      </c>
      <c r="N79" s="94"/>
      <c r="O79" s="21"/>
      <c r="P79" s="22" t="s">
        <v>50</v>
      </c>
      <c r="Q79" s="27"/>
      <c r="R79" s="107"/>
    </row>
    <row r="80">
      <c r="A80" s="142" t="s">
        <v>278</v>
      </c>
      <c r="B80" s="144" t="s">
        <v>606</v>
      </c>
      <c r="C80" s="142" t="s">
        <v>608</v>
      </c>
      <c r="D80" s="146" t="s">
        <v>609</v>
      </c>
      <c r="E80" s="142" t="s">
        <v>31</v>
      </c>
      <c r="F80" s="147" t="s">
        <v>612</v>
      </c>
      <c r="G80" s="147" t="s">
        <v>613</v>
      </c>
      <c r="H80" s="149" t="s">
        <v>614</v>
      </c>
      <c r="I80" s="142">
        <v>2.0</v>
      </c>
      <c r="J80" s="151"/>
      <c r="K80" s="151"/>
      <c r="L80" s="142" t="s">
        <v>617</v>
      </c>
      <c r="M80" s="142" t="s">
        <v>619</v>
      </c>
      <c r="N80" s="142" t="s">
        <v>621</v>
      </c>
      <c r="O80" s="21"/>
      <c r="P80" s="22" t="s">
        <v>50</v>
      </c>
      <c r="Q80" s="27"/>
      <c r="R80" s="24" t="s">
        <v>50</v>
      </c>
      <c r="S80" s="29" t="s">
        <v>622</v>
      </c>
      <c r="T80" s="29" t="s">
        <v>623</v>
      </c>
    </row>
    <row r="81">
      <c r="A81" s="151"/>
      <c r="B81" s="144" t="s">
        <v>606</v>
      </c>
      <c r="C81" s="142" t="s">
        <v>624</v>
      </c>
      <c r="D81" s="146" t="s">
        <v>625</v>
      </c>
      <c r="E81" s="142" t="s">
        <v>31</v>
      </c>
      <c r="F81" s="147" t="s">
        <v>612</v>
      </c>
      <c r="G81" s="147" t="s">
        <v>613</v>
      </c>
      <c r="H81" s="149" t="s">
        <v>614</v>
      </c>
      <c r="I81" s="142">
        <v>2.0</v>
      </c>
      <c r="J81" s="151"/>
      <c r="K81" s="151"/>
      <c r="L81" s="142" t="s">
        <v>617</v>
      </c>
      <c r="M81" s="142" t="s">
        <v>619</v>
      </c>
      <c r="N81" s="142" t="s">
        <v>627</v>
      </c>
      <c r="O81" s="21"/>
      <c r="P81" s="22" t="s">
        <v>50</v>
      </c>
      <c r="Q81" s="27"/>
      <c r="R81" s="154" t="s">
        <v>50</v>
      </c>
      <c r="S81" s="29" t="s">
        <v>629</v>
      </c>
      <c r="T81" s="29" t="s">
        <v>630</v>
      </c>
    </row>
    <row r="82">
      <c r="A82" s="151"/>
      <c r="B82" s="144" t="s">
        <v>606</v>
      </c>
      <c r="C82" s="142" t="s">
        <v>631</v>
      </c>
      <c r="D82" s="146" t="s">
        <v>632</v>
      </c>
      <c r="E82" s="142" t="s">
        <v>31</v>
      </c>
      <c r="F82" s="147" t="s">
        <v>612</v>
      </c>
      <c r="G82" s="147" t="s">
        <v>613</v>
      </c>
      <c r="H82" s="149" t="s">
        <v>614</v>
      </c>
      <c r="I82" s="142">
        <v>2.0</v>
      </c>
      <c r="J82" s="151"/>
      <c r="K82" s="151"/>
      <c r="L82" s="142" t="s">
        <v>617</v>
      </c>
      <c r="M82" s="142" t="s">
        <v>619</v>
      </c>
      <c r="N82" s="142" t="s">
        <v>634</v>
      </c>
      <c r="O82" s="21"/>
      <c r="P82" s="22" t="s">
        <v>50</v>
      </c>
      <c r="Q82" s="27"/>
      <c r="R82" s="154" t="s">
        <v>50</v>
      </c>
      <c r="S82" s="29" t="s">
        <v>636</v>
      </c>
      <c r="T82" s="29" t="s">
        <v>637</v>
      </c>
    </row>
    <row r="83">
      <c r="A83" s="151"/>
      <c r="B83" s="144" t="s">
        <v>606</v>
      </c>
      <c r="C83" s="142" t="s">
        <v>638</v>
      </c>
      <c r="D83" s="146" t="s">
        <v>639</v>
      </c>
      <c r="E83" s="142" t="s">
        <v>31</v>
      </c>
      <c r="F83" s="147" t="s">
        <v>612</v>
      </c>
      <c r="G83" s="147" t="s">
        <v>613</v>
      </c>
      <c r="H83" s="149" t="s">
        <v>614</v>
      </c>
      <c r="I83" s="142">
        <v>2.0</v>
      </c>
      <c r="J83" s="151"/>
      <c r="K83" s="151"/>
      <c r="L83" s="142" t="s">
        <v>617</v>
      </c>
      <c r="M83" s="142" t="s">
        <v>619</v>
      </c>
      <c r="N83" s="142" t="s">
        <v>640</v>
      </c>
      <c r="O83" s="21"/>
      <c r="P83" s="22" t="s">
        <v>50</v>
      </c>
      <c r="Q83" s="27"/>
      <c r="R83" s="154" t="s">
        <v>50</v>
      </c>
      <c r="S83" s="29" t="s">
        <v>641</v>
      </c>
      <c r="T83" s="29" t="s">
        <v>642</v>
      </c>
    </row>
    <row r="84">
      <c r="A84" s="151"/>
      <c r="B84" s="144" t="s">
        <v>606</v>
      </c>
      <c r="C84" s="142" t="s">
        <v>644</v>
      </c>
      <c r="D84" s="146" t="s">
        <v>645</v>
      </c>
      <c r="E84" s="142" t="s">
        <v>31</v>
      </c>
      <c r="F84" s="147" t="s">
        <v>612</v>
      </c>
      <c r="G84" s="147" t="s">
        <v>613</v>
      </c>
      <c r="H84" s="149" t="s">
        <v>614</v>
      </c>
      <c r="I84" s="142">
        <v>2.0</v>
      </c>
      <c r="J84" s="151"/>
      <c r="K84" s="151"/>
      <c r="L84" s="142" t="s">
        <v>617</v>
      </c>
      <c r="M84" s="142" t="s">
        <v>619</v>
      </c>
      <c r="N84" s="142" t="s">
        <v>650</v>
      </c>
      <c r="O84" s="21"/>
      <c r="P84" s="22" t="s">
        <v>50</v>
      </c>
      <c r="Q84" s="27"/>
      <c r="R84" s="154" t="s">
        <v>50</v>
      </c>
      <c r="S84" s="29" t="s">
        <v>651</v>
      </c>
      <c r="T84" s="29" t="s">
        <v>652</v>
      </c>
    </row>
    <row r="85">
      <c r="A85" s="151"/>
      <c r="B85" s="144" t="s">
        <v>606</v>
      </c>
      <c r="C85" s="142" t="s">
        <v>653</v>
      </c>
      <c r="D85" s="146" t="s">
        <v>654</v>
      </c>
      <c r="E85" s="142" t="s">
        <v>31</v>
      </c>
      <c r="F85" s="147" t="s">
        <v>612</v>
      </c>
      <c r="G85" s="147" t="s">
        <v>613</v>
      </c>
      <c r="H85" s="149" t="s">
        <v>614</v>
      </c>
      <c r="I85" s="142">
        <v>4.0</v>
      </c>
      <c r="J85" s="151"/>
      <c r="K85" s="151"/>
      <c r="L85" s="142" t="s">
        <v>617</v>
      </c>
      <c r="M85" s="142" t="s">
        <v>619</v>
      </c>
      <c r="N85" s="142" t="s">
        <v>658</v>
      </c>
      <c r="O85" s="21"/>
      <c r="P85" s="22" t="s">
        <v>50</v>
      </c>
      <c r="Q85" s="27"/>
      <c r="R85" s="154" t="s">
        <v>50</v>
      </c>
      <c r="S85" s="29" t="s">
        <v>659</v>
      </c>
      <c r="T85" s="29" t="s">
        <v>660</v>
      </c>
    </row>
    <row r="86">
      <c r="A86" s="151"/>
      <c r="B86" s="144" t="s">
        <v>606</v>
      </c>
      <c r="C86" s="142" t="s">
        <v>661</v>
      </c>
      <c r="D86" s="146" t="s">
        <v>662</v>
      </c>
      <c r="E86" s="142" t="s">
        <v>31</v>
      </c>
      <c r="F86" s="147" t="s">
        <v>612</v>
      </c>
      <c r="G86" s="147" t="s">
        <v>613</v>
      </c>
      <c r="H86" s="149" t="s">
        <v>614</v>
      </c>
      <c r="I86" s="142">
        <v>4.0</v>
      </c>
      <c r="J86" s="151"/>
      <c r="K86" s="151"/>
      <c r="L86" s="142" t="s">
        <v>617</v>
      </c>
      <c r="M86" s="142" t="s">
        <v>619</v>
      </c>
      <c r="N86" s="142" t="s">
        <v>665</v>
      </c>
      <c r="O86" s="21"/>
      <c r="P86" s="22" t="s">
        <v>50</v>
      </c>
      <c r="Q86" s="27"/>
      <c r="R86" s="154" t="s">
        <v>50</v>
      </c>
      <c r="S86" s="29" t="s">
        <v>667</v>
      </c>
      <c r="T86" s="29" t="s">
        <v>670</v>
      </c>
    </row>
    <row r="87">
      <c r="A87" s="151"/>
      <c r="B87" s="144" t="s">
        <v>606</v>
      </c>
      <c r="C87" s="142" t="s">
        <v>671</v>
      </c>
      <c r="D87" s="146" t="s">
        <v>672</v>
      </c>
      <c r="E87" s="142" t="s">
        <v>31</v>
      </c>
      <c r="F87" s="147" t="s">
        <v>612</v>
      </c>
      <c r="G87" s="147" t="s">
        <v>613</v>
      </c>
      <c r="H87" s="149" t="s">
        <v>614</v>
      </c>
      <c r="I87" s="142">
        <v>4.0</v>
      </c>
      <c r="J87" s="151"/>
      <c r="K87" s="151"/>
      <c r="L87" s="142" t="s">
        <v>617</v>
      </c>
      <c r="M87" s="142" t="s">
        <v>619</v>
      </c>
      <c r="N87" s="142" t="s">
        <v>674</v>
      </c>
      <c r="O87" s="21"/>
      <c r="P87" s="22" t="s">
        <v>50</v>
      </c>
      <c r="Q87" s="27"/>
      <c r="R87" s="154" t="s">
        <v>50</v>
      </c>
      <c r="S87" s="29" t="s">
        <v>675</v>
      </c>
      <c r="T87" s="29" t="s">
        <v>677</v>
      </c>
    </row>
    <row r="88">
      <c r="A88" s="151"/>
      <c r="B88" s="144" t="s">
        <v>606</v>
      </c>
      <c r="C88" s="142" t="s">
        <v>679</v>
      </c>
      <c r="D88" s="146" t="s">
        <v>680</v>
      </c>
      <c r="E88" s="142" t="s">
        <v>31</v>
      </c>
      <c r="F88" s="147" t="s">
        <v>612</v>
      </c>
      <c r="G88" s="147" t="s">
        <v>613</v>
      </c>
      <c r="H88" s="149" t="s">
        <v>614</v>
      </c>
      <c r="I88" s="142">
        <v>4.0</v>
      </c>
      <c r="J88" s="151"/>
      <c r="K88" s="151"/>
      <c r="L88" s="142" t="s">
        <v>617</v>
      </c>
      <c r="M88" s="142" t="s">
        <v>619</v>
      </c>
      <c r="N88" s="142" t="s">
        <v>683</v>
      </c>
      <c r="O88" s="21"/>
      <c r="P88" s="22" t="s">
        <v>50</v>
      </c>
      <c r="Q88" s="27"/>
      <c r="R88" s="154" t="s">
        <v>50</v>
      </c>
      <c r="S88" s="29" t="s">
        <v>685</v>
      </c>
      <c r="T88" s="29" t="s">
        <v>688</v>
      </c>
    </row>
    <row r="89">
      <c r="A89" s="151"/>
      <c r="B89" s="144" t="s">
        <v>606</v>
      </c>
      <c r="C89" s="142" t="s">
        <v>691</v>
      </c>
      <c r="D89" s="146" t="s">
        <v>692</v>
      </c>
      <c r="E89" s="142" t="s">
        <v>31</v>
      </c>
      <c r="F89" s="147" t="s">
        <v>612</v>
      </c>
      <c r="G89" s="147" t="s">
        <v>613</v>
      </c>
      <c r="H89" s="149" t="s">
        <v>614</v>
      </c>
      <c r="I89" s="142">
        <v>4.0</v>
      </c>
      <c r="J89" s="151"/>
      <c r="K89" s="151"/>
      <c r="L89" s="142" t="s">
        <v>617</v>
      </c>
      <c r="M89" s="142" t="s">
        <v>619</v>
      </c>
      <c r="N89" s="142" t="s">
        <v>695</v>
      </c>
      <c r="O89" s="21"/>
      <c r="P89" s="22" t="s">
        <v>50</v>
      </c>
      <c r="Q89" s="27"/>
      <c r="R89" s="154" t="s">
        <v>50</v>
      </c>
      <c r="S89" s="29" t="s">
        <v>696</v>
      </c>
      <c r="T89" s="29" t="s">
        <v>698</v>
      </c>
    </row>
    <row r="90">
      <c r="A90" s="151"/>
      <c r="B90" s="144" t="s">
        <v>606</v>
      </c>
      <c r="C90" s="142" t="s">
        <v>699</v>
      </c>
      <c r="D90" s="146" t="s">
        <v>700</v>
      </c>
      <c r="E90" s="142" t="s">
        <v>31</v>
      </c>
      <c r="F90" s="147" t="s">
        <v>612</v>
      </c>
      <c r="G90" s="147" t="s">
        <v>613</v>
      </c>
      <c r="H90" s="149" t="s">
        <v>614</v>
      </c>
      <c r="I90" s="142">
        <v>6.0</v>
      </c>
      <c r="J90" s="151"/>
      <c r="K90" s="151"/>
      <c r="L90" s="142" t="s">
        <v>617</v>
      </c>
      <c r="M90" s="142" t="s">
        <v>619</v>
      </c>
      <c r="N90" s="142" t="s">
        <v>702</v>
      </c>
      <c r="O90" s="162"/>
      <c r="P90" s="22" t="s">
        <v>50</v>
      </c>
      <c r="Q90" s="27"/>
      <c r="R90" s="154" t="s">
        <v>50</v>
      </c>
      <c r="S90" s="29" t="s">
        <v>708</v>
      </c>
      <c r="T90" s="29" t="s">
        <v>710</v>
      </c>
    </row>
    <row r="91">
      <c r="A91" s="151"/>
      <c r="B91" s="144" t="s">
        <v>606</v>
      </c>
      <c r="C91" s="142" t="s">
        <v>712</v>
      </c>
      <c r="D91" s="146" t="s">
        <v>713</v>
      </c>
      <c r="E91" s="142" t="s">
        <v>31</v>
      </c>
      <c r="F91" s="147" t="s">
        <v>612</v>
      </c>
      <c r="G91" s="147" t="s">
        <v>613</v>
      </c>
      <c r="H91" s="149" t="s">
        <v>614</v>
      </c>
      <c r="I91" s="142">
        <v>6.0</v>
      </c>
      <c r="J91" s="151"/>
      <c r="K91" s="151"/>
      <c r="L91" s="142" t="s">
        <v>617</v>
      </c>
      <c r="M91" s="142" t="s">
        <v>619</v>
      </c>
      <c r="N91" s="142" t="s">
        <v>717</v>
      </c>
      <c r="O91" s="21"/>
      <c r="P91" s="22" t="s">
        <v>50</v>
      </c>
      <c r="Q91" s="27"/>
      <c r="R91" s="154" t="s">
        <v>50</v>
      </c>
      <c r="S91" s="29" t="s">
        <v>718</v>
      </c>
      <c r="T91" s="29" t="s">
        <v>720</v>
      </c>
    </row>
    <row r="92">
      <c r="A92" s="151"/>
      <c r="B92" s="144" t="s">
        <v>606</v>
      </c>
      <c r="C92" s="142" t="s">
        <v>722</v>
      </c>
      <c r="D92" s="146" t="s">
        <v>723</v>
      </c>
      <c r="E92" s="142" t="s">
        <v>31</v>
      </c>
      <c r="F92" s="147" t="s">
        <v>612</v>
      </c>
      <c r="G92" s="147" t="s">
        <v>613</v>
      </c>
      <c r="H92" s="149" t="s">
        <v>614</v>
      </c>
      <c r="I92" s="142">
        <v>6.0</v>
      </c>
      <c r="J92" s="151"/>
      <c r="K92" s="151"/>
      <c r="L92" s="142" t="s">
        <v>617</v>
      </c>
      <c r="M92" s="142" t="s">
        <v>619</v>
      </c>
      <c r="N92" s="142" t="s">
        <v>727</v>
      </c>
      <c r="O92" s="21"/>
      <c r="P92" s="22" t="s">
        <v>50</v>
      </c>
      <c r="Q92" s="27"/>
      <c r="R92" s="154" t="s">
        <v>50</v>
      </c>
      <c r="S92" s="29" t="s">
        <v>728</v>
      </c>
      <c r="T92" s="29" t="s">
        <v>729</v>
      </c>
    </row>
    <row r="93">
      <c r="A93" s="151"/>
      <c r="B93" s="144" t="s">
        <v>606</v>
      </c>
      <c r="C93" s="142" t="s">
        <v>731</v>
      </c>
      <c r="D93" s="146" t="s">
        <v>732</v>
      </c>
      <c r="E93" s="142" t="s">
        <v>31</v>
      </c>
      <c r="F93" s="147" t="s">
        <v>612</v>
      </c>
      <c r="G93" s="147" t="s">
        <v>613</v>
      </c>
      <c r="H93" s="149" t="s">
        <v>614</v>
      </c>
      <c r="I93" s="142">
        <v>6.0</v>
      </c>
      <c r="J93" s="151"/>
      <c r="K93" s="151"/>
      <c r="L93" s="142" t="s">
        <v>617</v>
      </c>
      <c r="M93" s="142" t="s">
        <v>619</v>
      </c>
      <c r="N93" s="142" t="s">
        <v>737</v>
      </c>
      <c r="O93" s="21"/>
      <c r="P93" s="22" t="s">
        <v>50</v>
      </c>
      <c r="Q93" s="27"/>
      <c r="R93" s="154" t="s">
        <v>50</v>
      </c>
      <c r="S93" s="29" t="s">
        <v>738</v>
      </c>
      <c r="T93" s="29" t="s">
        <v>739</v>
      </c>
    </row>
    <row r="94">
      <c r="A94" s="151"/>
      <c r="B94" s="144" t="s">
        <v>606</v>
      </c>
      <c r="C94" s="142" t="s">
        <v>740</v>
      </c>
      <c r="D94" s="146" t="s">
        <v>741</v>
      </c>
      <c r="E94" s="142" t="s">
        <v>31</v>
      </c>
      <c r="F94" s="147" t="s">
        <v>612</v>
      </c>
      <c r="G94" s="147" t="s">
        <v>613</v>
      </c>
      <c r="H94" s="149" t="s">
        <v>614</v>
      </c>
      <c r="I94" s="142">
        <v>6.0</v>
      </c>
      <c r="J94" s="151"/>
      <c r="K94" s="151"/>
      <c r="L94" s="142" t="s">
        <v>617</v>
      </c>
      <c r="M94" s="142" t="s">
        <v>619</v>
      </c>
      <c r="N94" s="142" t="s">
        <v>748</v>
      </c>
      <c r="O94" s="21"/>
      <c r="P94" s="22" t="s">
        <v>50</v>
      </c>
      <c r="Q94" s="27"/>
      <c r="R94" s="154" t="s">
        <v>50</v>
      </c>
      <c r="S94" s="29" t="s">
        <v>749</v>
      </c>
      <c r="T94" s="29" t="s">
        <v>752</v>
      </c>
    </row>
    <row r="95">
      <c r="A95" s="151"/>
      <c r="B95" s="144" t="s">
        <v>606</v>
      </c>
      <c r="C95" s="142" t="s">
        <v>753</v>
      </c>
      <c r="D95" s="146" t="s">
        <v>754</v>
      </c>
      <c r="E95" s="142" t="s">
        <v>31</v>
      </c>
      <c r="F95" s="147" t="s">
        <v>612</v>
      </c>
      <c r="G95" s="147" t="s">
        <v>613</v>
      </c>
      <c r="H95" s="149" t="s">
        <v>614</v>
      </c>
      <c r="I95" s="142">
        <v>7.0</v>
      </c>
      <c r="J95" s="151"/>
      <c r="K95" s="151"/>
      <c r="L95" s="142" t="s">
        <v>617</v>
      </c>
      <c r="M95" s="142" t="s">
        <v>619</v>
      </c>
      <c r="N95" s="142" t="s">
        <v>760</v>
      </c>
      <c r="O95" s="21"/>
      <c r="P95" s="22" t="s">
        <v>50</v>
      </c>
      <c r="Q95" s="27"/>
      <c r="R95" s="154" t="s">
        <v>50</v>
      </c>
      <c r="S95" s="29" t="s">
        <v>762</v>
      </c>
      <c r="T95" s="29" t="s">
        <v>763</v>
      </c>
    </row>
    <row r="96">
      <c r="A96" s="151"/>
      <c r="B96" s="144" t="s">
        <v>606</v>
      </c>
      <c r="C96" s="142" t="s">
        <v>766</v>
      </c>
      <c r="D96" s="146" t="s">
        <v>767</v>
      </c>
      <c r="E96" s="142" t="s">
        <v>31</v>
      </c>
      <c r="F96" s="147" t="s">
        <v>612</v>
      </c>
      <c r="G96" s="147" t="s">
        <v>613</v>
      </c>
      <c r="H96" s="149" t="s">
        <v>614</v>
      </c>
      <c r="I96" s="142">
        <v>7.0</v>
      </c>
      <c r="J96" s="151"/>
      <c r="K96" s="151"/>
      <c r="L96" s="142" t="s">
        <v>617</v>
      </c>
      <c r="M96" s="142" t="s">
        <v>619</v>
      </c>
      <c r="N96" s="142" t="s">
        <v>771</v>
      </c>
      <c r="O96" s="21"/>
      <c r="P96" s="22" t="s">
        <v>50</v>
      </c>
      <c r="Q96" s="27"/>
      <c r="R96" s="154" t="s">
        <v>50</v>
      </c>
      <c r="S96" s="29" t="s">
        <v>772</v>
      </c>
      <c r="T96" s="29" t="s">
        <v>774</v>
      </c>
    </row>
    <row r="97">
      <c r="A97" s="151"/>
      <c r="B97" s="144" t="s">
        <v>606</v>
      </c>
      <c r="C97" s="142" t="s">
        <v>776</v>
      </c>
      <c r="D97" s="146" t="s">
        <v>777</v>
      </c>
      <c r="E97" s="142" t="s">
        <v>31</v>
      </c>
      <c r="F97" s="147" t="s">
        <v>612</v>
      </c>
      <c r="G97" s="147" t="s">
        <v>613</v>
      </c>
      <c r="H97" s="149" t="s">
        <v>614</v>
      </c>
      <c r="I97" s="142">
        <v>7.0</v>
      </c>
      <c r="J97" s="151"/>
      <c r="K97" s="151"/>
      <c r="L97" s="142" t="s">
        <v>617</v>
      </c>
      <c r="M97" s="142" t="s">
        <v>619</v>
      </c>
      <c r="N97" s="142" t="s">
        <v>779</v>
      </c>
      <c r="O97" s="21"/>
      <c r="P97" s="22" t="s">
        <v>50</v>
      </c>
      <c r="Q97" s="27"/>
      <c r="R97" s="154" t="s">
        <v>50</v>
      </c>
      <c r="S97" s="29" t="s">
        <v>780</v>
      </c>
      <c r="T97" s="29" t="s">
        <v>782</v>
      </c>
    </row>
    <row r="98">
      <c r="A98" s="151"/>
      <c r="B98" s="144" t="s">
        <v>606</v>
      </c>
      <c r="C98" s="142" t="s">
        <v>784</v>
      </c>
      <c r="D98" s="146" t="s">
        <v>786</v>
      </c>
      <c r="E98" s="142" t="s">
        <v>31</v>
      </c>
      <c r="F98" s="147" t="s">
        <v>612</v>
      </c>
      <c r="G98" s="147" t="s">
        <v>613</v>
      </c>
      <c r="H98" s="149" t="s">
        <v>614</v>
      </c>
      <c r="I98" s="142">
        <v>7.0</v>
      </c>
      <c r="J98" s="151"/>
      <c r="K98" s="151"/>
      <c r="L98" s="142" t="s">
        <v>617</v>
      </c>
      <c r="M98" s="142" t="s">
        <v>619</v>
      </c>
      <c r="N98" s="142" t="s">
        <v>787</v>
      </c>
      <c r="O98" s="21"/>
      <c r="P98" s="22" t="s">
        <v>50</v>
      </c>
      <c r="Q98" s="27"/>
      <c r="R98" s="154" t="s">
        <v>50</v>
      </c>
      <c r="S98" s="29" t="s">
        <v>788</v>
      </c>
      <c r="T98" s="29" t="s">
        <v>790</v>
      </c>
    </row>
    <row r="99">
      <c r="A99" s="151"/>
      <c r="B99" s="144" t="s">
        <v>606</v>
      </c>
      <c r="C99" s="142" t="s">
        <v>791</v>
      </c>
      <c r="D99" s="146" t="s">
        <v>792</v>
      </c>
      <c r="E99" s="142" t="s">
        <v>31</v>
      </c>
      <c r="F99" s="147" t="s">
        <v>612</v>
      </c>
      <c r="G99" s="147" t="s">
        <v>613</v>
      </c>
      <c r="H99" s="149" t="s">
        <v>614</v>
      </c>
      <c r="I99" s="142">
        <v>7.0</v>
      </c>
      <c r="J99" s="151"/>
      <c r="K99" s="151"/>
      <c r="L99" s="142" t="s">
        <v>617</v>
      </c>
      <c r="M99" s="142" t="s">
        <v>619</v>
      </c>
      <c r="N99" s="142" t="s">
        <v>796</v>
      </c>
      <c r="O99" s="21"/>
      <c r="P99" s="22" t="s">
        <v>50</v>
      </c>
      <c r="Q99" s="27"/>
      <c r="R99" s="154" t="s">
        <v>50</v>
      </c>
      <c r="S99" s="29" t="s">
        <v>797</v>
      </c>
      <c r="T99" s="29" t="s">
        <v>798</v>
      </c>
    </row>
    <row r="100">
      <c r="A100" s="112" t="s">
        <v>475</v>
      </c>
      <c r="B100" s="113" t="s">
        <v>480</v>
      </c>
      <c r="C100" s="112" t="s">
        <v>482</v>
      </c>
      <c r="D100" s="115" t="str">
        <f>HYPERLINK("https://www.ncbi.nlm.nih.gov/sra/SRX180747[accn]","D. rerio 2 cells embryo")</f>
        <v>D. rerio 2 cells embryo</v>
      </c>
      <c r="E100" s="112" t="s">
        <v>31</v>
      </c>
      <c r="F100" s="116" t="s">
        <v>488</v>
      </c>
      <c r="G100" s="116" t="s">
        <v>490</v>
      </c>
      <c r="H100" s="112" t="s">
        <v>492</v>
      </c>
      <c r="I100" s="112">
        <v>0.00694</v>
      </c>
      <c r="J100" s="112" t="s">
        <v>493</v>
      </c>
      <c r="K100" s="112" t="s">
        <v>44</v>
      </c>
      <c r="L100" s="112" t="s">
        <v>495</v>
      </c>
      <c r="M100" s="112" t="s">
        <v>496</v>
      </c>
      <c r="N100" s="112" t="s">
        <v>498</v>
      </c>
      <c r="O100" s="21"/>
      <c r="P100" s="22" t="s">
        <v>50</v>
      </c>
      <c r="Q100" s="27"/>
      <c r="R100" s="24" t="s">
        <v>50</v>
      </c>
      <c r="S100" s="29" t="s">
        <v>499</v>
      </c>
      <c r="T100" s="29" t="s">
        <v>500</v>
      </c>
    </row>
    <row r="101">
      <c r="A101" s="117"/>
      <c r="B101" s="112" t="s">
        <v>480</v>
      </c>
      <c r="C101" s="112" t="s">
        <v>504</v>
      </c>
      <c r="D101" s="115" t="str">
        <f>HYPERLINK("https://www.ncbi.nlm.nih.gov/sra/SRX180748[accn]","D. rerio dome/30% epiboly embryo")</f>
        <v>D. rerio dome/30% epiboly embryo</v>
      </c>
      <c r="E101" s="112" t="s">
        <v>31</v>
      </c>
      <c r="F101" s="116" t="s">
        <v>488</v>
      </c>
      <c r="G101" s="116" t="s">
        <v>490</v>
      </c>
      <c r="H101" s="112" t="s">
        <v>492</v>
      </c>
      <c r="I101" s="112">
        <v>0.1833</v>
      </c>
      <c r="J101" s="112" t="s">
        <v>493</v>
      </c>
      <c r="K101" s="112" t="s">
        <v>44</v>
      </c>
      <c r="L101" s="112" t="s">
        <v>495</v>
      </c>
      <c r="M101" s="112" t="s">
        <v>496</v>
      </c>
      <c r="N101" s="112" t="s">
        <v>498</v>
      </c>
      <c r="O101" s="21"/>
      <c r="P101" s="22" t="s">
        <v>50</v>
      </c>
      <c r="Q101" s="27"/>
      <c r="R101" s="24" t="s">
        <v>50</v>
      </c>
      <c r="S101" s="29" t="s">
        <v>511</v>
      </c>
      <c r="T101" s="29" t="s">
        <v>512</v>
      </c>
    </row>
    <row r="102">
      <c r="A102" s="117"/>
      <c r="B102" s="113" t="s">
        <v>480</v>
      </c>
      <c r="C102" s="112" t="s">
        <v>513</v>
      </c>
      <c r="D102" s="115" t="str">
        <f>HYPERLINK("https://www.ncbi.nlm.nih.gov/sra/SRX180749[accn]","D. rerio 14 somites embryo")</f>
        <v>D. rerio 14 somites embryo</v>
      </c>
      <c r="E102" s="112" t="s">
        <v>31</v>
      </c>
      <c r="F102" s="116" t="s">
        <v>488</v>
      </c>
      <c r="G102" s="116" t="s">
        <v>490</v>
      </c>
      <c r="H102" s="112" t="s">
        <v>492</v>
      </c>
      <c r="I102" s="112">
        <v>0.6667</v>
      </c>
      <c r="J102" s="112" t="s">
        <v>493</v>
      </c>
      <c r="K102" s="112" t="s">
        <v>44</v>
      </c>
      <c r="L102" s="112" t="s">
        <v>495</v>
      </c>
      <c r="M102" s="112" t="s">
        <v>496</v>
      </c>
      <c r="N102" s="112" t="s">
        <v>498</v>
      </c>
      <c r="O102" s="21"/>
      <c r="P102" s="22" t="s">
        <v>50</v>
      </c>
      <c r="Q102" s="27"/>
      <c r="R102" s="24" t="s">
        <v>50</v>
      </c>
      <c r="S102" s="29" t="s">
        <v>517</v>
      </c>
      <c r="T102" s="29" t="s">
        <v>519</v>
      </c>
    </row>
    <row r="103">
      <c r="A103" s="117"/>
      <c r="B103" s="112" t="s">
        <v>480</v>
      </c>
      <c r="C103" s="112" t="s">
        <v>520</v>
      </c>
      <c r="D103" s="115" t="str">
        <f>HYPERLINK("https://www.ncbi.nlm.nih.gov/sra/SRX180750[accn]","D. rerio prim6 embryo")</f>
        <v>D. rerio prim6 embryo</v>
      </c>
      <c r="E103" s="112" t="s">
        <v>31</v>
      </c>
      <c r="F103" s="116" t="s">
        <v>488</v>
      </c>
      <c r="G103" s="116" t="s">
        <v>490</v>
      </c>
      <c r="H103" s="112" t="s">
        <v>492</v>
      </c>
      <c r="I103" s="112">
        <v>1.041667</v>
      </c>
      <c r="J103" s="112" t="s">
        <v>493</v>
      </c>
      <c r="K103" s="112" t="s">
        <v>44</v>
      </c>
      <c r="L103" s="112" t="s">
        <v>495</v>
      </c>
      <c r="M103" s="112" t="s">
        <v>496</v>
      </c>
      <c r="N103" s="112" t="s">
        <v>498</v>
      </c>
      <c r="O103" s="21"/>
      <c r="P103" s="22" t="s">
        <v>50</v>
      </c>
      <c r="Q103" s="27"/>
      <c r="R103" s="24" t="s">
        <v>50</v>
      </c>
      <c r="S103" s="29" t="s">
        <v>526</v>
      </c>
      <c r="T103" s="29" t="s">
        <v>527</v>
      </c>
    </row>
    <row r="104">
      <c r="A104" s="175" t="s">
        <v>117</v>
      </c>
      <c r="B104" s="175" t="s">
        <v>823</v>
      </c>
      <c r="C104" s="175" t="s">
        <v>825</v>
      </c>
      <c r="D104" s="176" t="s">
        <v>826</v>
      </c>
      <c r="E104" s="175" t="s">
        <v>31</v>
      </c>
      <c r="F104" s="177" t="s">
        <v>832</v>
      </c>
      <c r="G104" s="177" t="s">
        <v>834</v>
      </c>
      <c r="H104" s="175" t="s">
        <v>837</v>
      </c>
      <c r="I104" s="175">
        <v>3.0</v>
      </c>
      <c r="J104" s="179"/>
      <c r="K104" s="175" t="s">
        <v>840</v>
      </c>
      <c r="L104" s="175" t="s">
        <v>841</v>
      </c>
      <c r="M104" s="175" t="s">
        <v>842</v>
      </c>
      <c r="N104" s="175" t="s">
        <v>843</v>
      </c>
      <c r="O104" s="162" t="s">
        <v>844</v>
      </c>
      <c r="P104" s="50"/>
      <c r="Q104" s="23" t="s">
        <v>50</v>
      </c>
      <c r="R104" s="24" t="s">
        <v>50</v>
      </c>
      <c r="S104" s="29" t="s">
        <v>846</v>
      </c>
      <c r="T104" s="29" t="s">
        <v>848</v>
      </c>
    </row>
    <row r="105">
      <c r="A105" s="180" t="s">
        <v>24</v>
      </c>
      <c r="B105" s="180" t="s">
        <v>854</v>
      </c>
      <c r="C105" s="180" t="s">
        <v>856</v>
      </c>
      <c r="D105" s="181" t="s">
        <v>857</v>
      </c>
      <c r="E105" s="180" t="s">
        <v>31</v>
      </c>
      <c r="F105" s="182" t="s">
        <v>863</v>
      </c>
      <c r="G105" s="182" t="s">
        <v>866</v>
      </c>
      <c r="H105" s="180" t="s">
        <v>870</v>
      </c>
      <c r="I105" s="180">
        <v>3.0</v>
      </c>
      <c r="J105" s="185"/>
      <c r="K105" s="185"/>
      <c r="L105" s="180">
        <v>28.5</v>
      </c>
      <c r="M105" s="180" t="s">
        <v>876</v>
      </c>
      <c r="N105" s="185"/>
      <c r="O105" s="21"/>
      <c r="P105" s="22" t="s">
        <v>50</v>
      </c>
      <c r="Q105" s="27"/>
      <c r="R105" s="24" t="s">
        <v>54</v>
      </c>
      <c r="S105" s="29" t="s">
        <v>877</v>
      </c>
    </row>
    <row r="106">
      <c r="A106" s="185"/>
      <c r="B106" s="180" t="s">
        <v>880</v>
      </c>
      <c r="C106" s="180" t="s">
        <v>881</v>
      </c>
      <c r="D106" s="181" t="s">
        <v>882</v>
      </c>
      <c r="E106" s="180" t="s">
        <v>31</v>
      </c>
      <c r="F106" s="182" t="s">
        <v>863</v>
      </c>
      <c r="G106" s="182" t="s">
        <v>866</v>
      </c>
      <c r="H106" s="180" t="s">
        <v>870</v>
      </c>
      <c r="I106" s="180">
        <v>3.0</v>
      </c>
      <c r="J106" s="185"/>
      <c r="K106" s="185"/>
      <c r="L106" s="180">
        <v>28.5</v>
      </c>
      <c r="M106" s="180" t="s">
        <v>876</v>
      </c>
      <c r="N106" s="185"/>
      <c r="O106" s="21"/>
      <c r="P106" s="22" t="s">
        <v>50</v>
      </c>
      <c r="Q106" s="27"/>
      <c r="R106" s="24" t="s">
        <v>54</v>
      </c>
      <c r="S106" s="29" t="s">
        <v>886</v>
      </c>
    </row>
    <row r="107">
      <c r="A107" s="185"/>
      <c r="B107" s="180" t="s">
        <v>854</v>
      </c>
      <c r="C107" s="180" t="s">
        <v>887</v>
      </c>
      <c r="D107" s="181" t="s">
        <v>888</v>
      </c>
      <c r="E107" s="180" t="s">
        <v>31</v>
      </c>
      <c r="F107" s="182" t="s">
        <v>863</v>
      </c>
      <c r="G107" s="182" t="s">
        <v>866</v>
      </c>
      <c r="H107" s="180" t="s">
        <v>870</v>
      </c>
      <c r="I107" s="180">
        <v>3.0</v>
      </c>
      <c r="J107" s="185"/>
      <c r="K107" s="185"/>
      <c r="L107" s="180">
        <v>28.5</v>
      </c>
      <c r="M107" s="180" t="s">
        <v>876</v>
      </c>
      <c r="N107" s="185"/>
      <c r="O107" s="21"/>
      <c r="P107" s="22" t="s">
        <v>50</v>
      </c>
      <c r="Q107" s="27"/>
      <c r="R107" s="24" t="s">
        <v>54</v>
      </c>
      <c r="S107" s="29" t="s">
        <v>893</v>
      </c>
    </row>
    <row r="108">
      <c r="A108" s="185"/>
      <c r="B108" s="180" t="s">
        <v>854</v>
      </c>
      <c r="C108" s="180" t="s">
        <v>896</v>
      </c>
      <c r="D108" s="190" t="s">
        <v>897</v>
      </c>
      <c r="E108" s="180" t="s">
        <v>31</v>
      </c>
      <c r="F108" s="182" t="s">
        <v>863</v>
      </c>
      <c r="G108" s="182" t="s">
        <v>866</v>
      </c>
      <c r="H108" s="180" t="s">
        <v>870</v>
      </c>
      <c r="I108" s="180">
        <f>143/24</f>
        <v>5.958333333</v>
      </c>
      <c r="J108" s="185"/>
      <c r="K108" s="185"/>
      <c r="L108" s="180">
        <v>28.5</v>
      </c>
      <c r="M108" s="180" t="s">
        <v>876</v>
      </c>
      <c r="N108" s="185"/>
      <c r="O108" s="21"/>
      <c r="P108" s="22" t="s">
        <v>50</v>
      </c>
      <c r="Q108" s="27"/>
      <c r="R108" s="24" t="s">
        <v>54</v>
      </c>
      <c r="S108" s="29" t="s">
        <v>913</v>
      </c>
    </row>
    <row r="109">
      <c r="A109" s="185"/>
      <c r="B109" s="180" t="s">
        <v>854</v>
      </c>
      <c r="C109" s="180" t="s">
        <v>915</v>
      </c>
      <c r="D109" s="190" t="s">
        <v>916</v>
      </c>
      <c r="E109" s="180" t="s">
        <v>31</v>
      </c>
      <c r="F109" s="182" t="s">
        <v>863</v>
      </c>
      <c r="G109" s="182" t="s">
        <v>866</v>
      </c>
      <c r="H109" s="180" t="s">
        <v>870</v>
      </c>
      <c r="I109" s="180">
        <f>143/25</f>
        <v>5.72</v>
      </c>
      <c r="J109" s="185"/>
      <c r="K109" s="185"/>
      <c r="L109" s="180">
        <v>28.5</v>
      </c>
      <c r="M109" s="180" t="s">
        <v>876</v>
      </c>
      <c r="N109" s="185"/>
      <c r="O109" s="21"/>
      <c r="P109" s="22" t="s">
        <v>50</v>
      </c>
      <c r="Q109" s="27"/>
      <c r="R109" s="24" t="s">
        <v>54</v>
      </c>
      <c r="S109" s="29" t="s">
        <v>926</v>
      </c>
    </row>
    <row r="110">
      <c r="A110" s="185"/>
      <c r="B110" s="180" t="s">
        <v>854</v>
      </c>
      <c r="C110" s="180" t="s">
        <v>929</v>
      </c>
      <c r="D110" s="190" t="s">
        <v>931</v>
      </c>
      <c r="E110" s="180" t="s">
        <v>31</v>
      </c>
      <c r="F110" s="182" t="s">
        <v>863</v>
      </c>
      <c r="G110" s="182" t="s">
        <v>866</v>
      </c>
      <c r="H110" s="180" t="s">
        <v>870</v>
      </c>
      <c r="I110" s="180">
        <f t="shared" ref="I110:I113" si="3">86/24</f>
        <v>3.583333333</v>
      </c>
      <c r="J110" s="185"/>
      <c r="K110" s="185"/>
      <c r="L110" s="180">
        <v>28.5</v>
      </c>
      <c r="M110" s="180" t="s">
        <v>876</v>
      </c>
      <c r="N110" s="185"/>
      <c r="O110" s="21"/>
      <c r="P110" s="22" t="s">
        <v>50</v>
      </c>
      <c r="Q110" s="27"/>
      <c r="R110" s="24" t="s">
        <v>54</v>
      </c>
      <c r="S110" s="29" t="s">
        <v>945</v>
      </c>
    </row>
    <row r="111">
      <c r="A111" s="185"/>
      <c r="B111" s="180" t="s">
        <v>854</v>
      </c>
      <c r="C111" s="180" t="s">
        <v>947</v>
      </c>
      <c r="D111" s="181" t="s">
        <v>948</v>
      </c>
      <c r="E111" s="180" t="s">
        <v>31</v>
      </c>
      <c r="F111" s="182" t="s">
        <v>863</v>
      </c>
      <c r="G111" s="182" t="s">
        <v>866</v>
      </c>
      <c r="H111" s="180" t="s">
        <v>870</v>
      </c>
      <c r="I111" s="180">
        <f t="shared" si="3"/>
        <v>3.583333333</v>
      </c>
      <c r="J111" s="185"/>
      <c r="K111" s="185"/>
      <c r="L111" s="180">
        <v>28.5</v>
      </c>
      <c r="M111" s="180" t="s">
        <v>876</v>
      </c>
      <c r="N111" s="185"/>
      <c r="O111" s="21"/>
      <c r="P111" s="22" t="s">
        <v>50</v>
      </c>
      <c r="Q111" s="27"/>
      <c r="R111" s="24" t="s">
        <v>54</v>
      </c>
      <c r="S111" s="29" t="s">
        <v>956</v>
      </c>
    </row>
    <row r="112">
      <c r="A112" s="185"/>
      <c r="B112" s="180" t="s">
        <v>854</v>
      </c>
      <c r="C112" s="180" t="s">
        <v>958</v>
      </c>
      <c r="D112" s="190" t="s">
        <v>959</v>
      </c>
      <c r="E112" s="180" t="s">
        <v>31</v>
      </c>
      <c r="F112" s="182" t="s">
        <v>863</v>
      </c>
      <c r="G112" s="182" t="s">
        <v>866</v>
      </c>
      <c r="H112" s="180" t="s">
        <v>870</v>
      </c>
      <c r="I112" s="180">
        <f t="shared" si="3"/>
        <v>3.583333333</v>
      </c>
      <c r="J112" s="185"/>
      <c r="K112" s="185"/>
      <c r="L112" s="180">
        <v>28.5</v>
      </c>
      <c r="M112" s="180" t="s">
        <v>876</v>
      </c>
      <c r="N112" s="185"/>
      <c r="O112" s="21"/>
      <c r="P112" s="22" t="s">
        <v>50</v>
      </c>
      <c r="Q112" s="27"/>
      <c r="R112" s="24" t="s">
        <v>54</v>
      </c>
      <c r="S112" s="29" t="s">
        <v>964</v>
      </c>
    </row>
    <row r="113">
      <c r="A113" s="185"/>
      <c r="B113" s="180" t="s">
        <v>854</v>
      </c>
      <c r="C113" s="180" t="s">
        <v>965</v>
      </c>
      <c r="D113" s="190" t="s">
        <v>966</v>
      </c>
      <c r="E113" s="180" t="s">
        <v>31</v>
      </c>
      <c r="F113" s="182" t="s">
        <v>863</v>
      </c>
      <c r="G113" s="182" t="s">
        <v>866</v>
      </c>
      <c r="H113" s="180" t="s">
        <v>870</v>
      </c>
      <c r="I113" s="180">
        <f t="shared" si="3"/>
        <v>3.583333333</v>
      </c>
      <c r="J113" s="185"/>
      <c r="K113" s="185"/>
      <c r="L113" s="180">
        <v>28.5</v>
      </c>
      <c r="M113" s="180" t="s">
        <v>876</v>
      </c>
      <c r="N113" s="185"/>
      <c r="O113" s="21"/>
      <c r="P113" s="22" t="s">
        <v>50</v>
      </c>
      <c r="Q113" s="27"/>
      <c r="R113" s="24" t="s">
        <v>54</v>
      </c>
      <c r="S113" s="29" t="s">
        <v>972</v>
      </c>
    </row>
    <row r="114">
      <c r="A114" s="185"/>
      <c r="B114" s="180" t="s">
        <v>854</v>
      </c>
      <c r="C114" s="180" t="s">
        <v>975</v>
      </c>
      <c r="D114" s="190" t="s">
        <v>976</v>
      </c>
      <c r="E114" s="180" t="s">
        <v>31</v>
      </c>
      <c r="F114" s="182" t="s">
        <v>863</v>
      </c>
      <c r="G114" s="182" t="s">
        <v>866</v>
      </c>
      <c r="H114" s="180" t="s">
        <v>870</v>
      </c>
      <c r="I114" s="180">
        <f>77/24</f>
        <v>3.208333333</v>
      </c>
      <c r="J114" s="185"/>
      <c r="K114" s="185"/>
      <c r="L114" s="180">
        <v>28.5</v>
      </c>
      <c r="M114" s="180" t="s">
        <v>876</v>
      </c>
      <c r="N114" s="185"/>
      <c r="O114" s="21"/>
      <c r="P114" s="22" t="s">
        <v>50</v>
      </c>
      <c r="Q114" s="27"/>
      <c r="R114" s="24" t="s">
        <v>54</v>
      </c>
      <c r="S114" s="29" t="s">
        <v>983</v>
      </c>
    </row>
    <row r="115">
      <c r="A115" s="185"/>
      <c r="B115" s="180" t="s">
        <v>854</v>
      </c>
      <c r="C115" s="180" t="s">
        <v>985</v>
      </c>
      <c r="D115" s="190" t="s">
        <v>986</v>
      </c>
      <c r="E115" s="180" t="s">
        <v>31</v>
      </c>
      <c r="F115" s="182" t="s">
        <v>863</v>
      </c>
      <c r="G115" s="182" t="s">
        <v>866</v>
      </c>
      <c r="H115" s="180" t="s">
        <v>870</v>
      </c>
      <c r="I115" s="180">
        <f>77/25</f>
        <v>3.08</v>
      </c>
      <c r="J115" s="185"/>
      <c r="K115" s="185"/>
      <c r="L115" s="180">
        <v>28.5</v>
      </c>
      <c r="M115" s="180" t="s">
        <v>876</v>
      </c>
      <c r="N115" s="185"/>
      <c r="O115" s="21"/>
      <c r="P115" s="22" t="s">
        <v>50</v>
      </c>
      <c r="Q115" s="27"/>
      <c r="R115" s="24" t="s">
        <v>54</v>
      </c>
      <c r="S115" s="29" t="s">
        <v>994</v>
      </c>
    </row>
    <row r="116">
      <c r="A116" s="185"/>
      <c r="B116" s="180" t="s">
        <v>854</v>
      </c>
      <c r="C116" s="180" t="s">
        <v>995</v>
      </c>
      <c r="D116" s="190" t="s">
        <v>997</v>
      </c>
      <c r="E116" s="180" t="s">
        <v>31</v>
      </c>
      <c r="F116" s="182" t="s">
        <v>863</v>
      </c>
      <c r="G116" s="182" t="s">
        <v>866</v>
      </c>
      <c r="H116" s="180" t="s">
        <v>870</v>
      </c>
      <c r="I116" s="180">
        <f>97/24</f>
        <v>4.041666667</v>
      </c>
      <c r="J116" s="185"/>
      <c r="K116" s="185"/>
      <c r="L116" s="180">
        <v>28.5</v>
      </c>
      <c r="M116" s="180" t="s">
        <v>876</v>
      </c>
      <c r="N116" s="185"/>
      <c r="O116" s="21"/>
      <c r="P116" s="22" t="s">
        <v>50</v>
      </c>
      <c r="Q116" s="27"/>
      <c r="R116" s="24" t="s">
        <v>54</v>
      </c>
      <c r="S116" s="29" t="s">
        <v>1001</v>
      </c>
    </row>
    <row r="117">
      <c r="A117" s="185"/>
      <c r="B117" s="180" t="s">
        <v>854</v>
      </c>
      <c r="C117" s="180" t="s">
        <v>1004</v>
      </c>
      <c r="D117" s="190" t="s">
        <v>1005</v>
      </c>
      <c r="E117" s="180" t="s">
        <v>31</v>
      </c>
      <c r="F117" s="182" t="s">
        <v>863</v>
      </c>
      <c r="G117" s="182" t="s">
        <v>866</v>
      </c>
      <c r="H117" s="180" t="s">
        <v>870</v>
      </c>
      <c r="I117" s="180">
        <f t="shared" ref="I117:I119" si="4">77/24</f>
        <v>3.208333333</v>
      </c>
      <c r="J117" s="185"/>
      <c r="K117" s="185"/>
      <c r="L117" s="180">
        <v>28.5</v>
      </c>
      <c r="M117" s="180" t="s">
        <v>876</v>
      </c>
      <c r="N117" s="185"/>
      <c r="O117" s="21"/>
      <c r="P117" s="22" t="s">
        <v>50</v>
      </c>
      <c r="Q117" s="27"/>
      <c r="R117" s="24" t="s">
        <v>54</v>
      </c>
      <c r="S117" s="29" t="s">
        <v>1015</v>
      </c>
    </row>
    <row r="118">
      <c r="A118" s="185"/>
      <c r="B118" s="180" t="s">
        <v>854</v>
      </c>
      <c r="C118" s="180" t="s">
        <v>1017</v>
      </c>
      <c r="D118" s="190" t="s">
        <v>1019</v>
      </c>
      <c r="E118" s="180" t="s">
        <v>31</v>
      </c>
      <c r="F118" s="182" t="s">
        <v>863</v>
      </c>
      <c r="G118" s="182" t="s">
        <v>866</v>
      </c>
      <c r="H118" s="180" t="s">
        <v>870</v>
      </c>
      <c r="I118" s="180">
        <f t="shared" si="4"/>
        <v>3.208333333</v>
      </c>
      <c r="J118" s="185"/>
      <c r="K118" s="185"/>
      <c r="L118" s="180">
        <v>28.5</v>
      </c>
      <c r="M118" s="180" t="s">
        <v>876</v>
      </c>
      <c r="N118" s="185"/>
      <c r="O118" s="21"/>
      <c r="P118" s="22" t="s">
        <v>50</v>
      </c>
      <c r="Q118" s="27"/>
      <c r="R118" s="24" t="s">
        <v>54</v>
      </c>
      <c r="S118" s="29" t="s">
        <v>1030</v>
      </c>
    </row>
    <row r="119">
      <c r="A119" s="185"/>
      <c r="B119" s="180" t="s">
        <v>854</v>
      </c>
      <c r="C119" s="180" t="s">
        <v>1033</v>
      </c>
      <c r="D119" s="190" t="s">
        <v>1034</v>
      </c>
      <c r="E119" s="180" t="s">
        <v>31</v>
      </c>
      <c r="F119" s="182" t="s">
        <v>863</v>
      </c>
      <c r="G119" s="182" t="s">
        <v>866</v>
      </c>
      <c r="H119" s="180" t="s">
        <v>870</v>
      </c>
      <c r="I119" s="180">
        <f t="shared" si="4"/>
        <v>3.208333333</v>
      </c>
      <c r="J119" s="185"/>
      <c r="K119" s="185"/>
      <c r="L119" s="180">
        <v>28.5</v>
      </c>
      <c r="M119" s="180" t="s">
        <v>876</v>
      </c>
      <c r="N119" s="185"/>
      <c r="O119" s="21"/>
      <c r="P119" s="22" t="s">
        <v>50</v>
      </c>
      <c r="Q119" s="27"/>
      <c r="R119" s="24" t="s">
        <v>54</v>
      </c>
      <c r="S119" s="29" t="s">
        <v>1042</v>
      </c>
    </row>
    <row r="120">
      <c r="A120" s="185"/>
      <c r="B120" s="180" t="s">
        <v>854</v>
      </c>
      <c r="C120" s="180" t="s">
        <v>1045</v>
      </c>
      <c r="D120" s="190" t="s">
        <v>1048</v>
      </c>
      <c r="E120" s="180" t="s">
        <v>31</v>
      </c>
      <c r="F120" s="182" t="s">
        <v>863</v>
      </c>
      <c r="G120" s="182" t="s">
        <v>866</v>
      </c>
      <c r="H120" s="180" t="s">
        <v>870</v>
      </c>
      <c r="I120" s="180">
        <f>58/24</f>
        <v>2.416666667</v>
      </c>
      <c r="J120" s="185"/>
      <c r="K120" s="185"/>
      <c r="L120" s="180">
        <v>28.5</v>
      </c>
      <c r="M120" s="180" t="s">
        <v>876</v>
      </c>
      <c r="N120" s="185"/>
      <c r="O120" s="21"/>
      <c r="P120" s="22" t="s">
        <v>50</v>
      </c>
      <c r="Q120" s="27"/>
      <c r="R120" s="24" t="s">
        <v>54</v>
      </c>
      <c r="S120" s="29" t="s">
        <v>1062</v>
      </c>
    </row>
    <row r="121">
      <c r="A121" s="185"/>
      <c r="B121" s="180" t="s">
        <v>854</v>
      </c>
      <c r="C121" s="180" t="s">
        <v>1063</v>
      </c>
      <c r="D121" s="190" t="s">
        <v>1064</v>
      </c>
      <c r="E121" s="180" t="s">
        <v>31</v>
      </c>
      <c r="F121" s="182" t="s">
        <v>863</v>
      </c>
      <c r="G121" s="182" t="s">
        <v>866</v>
      </c>
      <c r="H121" s="180" t="s">
        <v>870</v>
      </c>
      <c r="I121" s="180">
        <f>116/24</f>
        <v>4.833333333</v>
      </c>
      <c r="J121" s="185"/>
      <c r="K121" s="185"/>
      <c r="L121" s="180">
        <v>28.5</v>
      </c>
      <c r="M121" s="180" t="s">
        <v>876</v>
      </c>
      <c r="N121" s="185"/>
      <c r="O121" s="21"/>
      <c r="P121" s="22" t="s">
        <v>50</v>
      </c>
      <c r="Q121" s="27"/>
      <c r="R121" s="24" t="s">
        <v>54</v>
      </c>
      <c r="S121" s="29" t="s">
        <v>1076</v>
      </c>
    </row>
    <row r="122">
      <c r="A122" s="185"/>
      <c r="B122" s="180" t="s">
        <v>854</v>
      </c>
      <c r="C122" s="180" t="s">
        <v>1078</v>
      </c>
      <c r="D122" s="190" t="s">
        <v>1079</v>
      </c>
      <c r="E122" s="180" t="s">
        <v>31</v>
      </c>
      <c r="F122" s="182" t="s">
        <v>863</v>
      </c>
      <c r="G122" s="182" t="s">
        <v>866</v>
      </c>
      <c r="H122" s="180" t="s">
        <v>870</v>
      </c>
      <c r="I122" s="180">
        <f>97/24</f>
        <v>4.041666667</v>
      </c>
      <c r="J122" s="185"/>
      <c r="K122" s="185"/>
      <c r="L122" s="180">
        <v>28.5</v>
      </c>
      <c r="M122" s="180" t="s">
        <v>876</v>
      </c>
      <c r="N122" s="185"/>
      <c r="O122" s="21"/>
      <c r="P122" s="22" t="s">
        <v>50</v>
      </c>
      <c r="Q122" s="27"/>
      <c r="R122" s="24" t="s">
        <v>54</v>
      </c>
      <c r="S122" s="29" t="s">
        <v>1084</v>
      </c>
    </row>
    <row r="123">
      <c r="A123" s="185"/>
      <c r="B123" s="180" t="s">
        <v>854</v>
      </c>
      <c r="C123" s="180" t="s">
        <v>1086</v>
      </c>
      <c r="D123" s="190" t="s">
        <v>1087</v>
      </c>
      <c r="E123" s="180" t="s">
        <v>31</v>
      </c>
      <c r="F123" s="182" t="s">
        <v>863</v>
      </c>
      <c r="G123" s="182" t="s">
        <v>866</v>
      </c>
      <c r="H123" s="180" t="s">
        <v>870</v>
      </c>
      <c r="I123" s="180">
        <f t="shared" ref="I123:I137" si="5">77/24</f>
        <v>3.208333333</v>
      </c>
      <c r="J123" s="185"/>
      <c r="K123" s="185"/>
      <c r="L123" s="180">
        <v>28.5</v>
      </c>
      <c r="M123" s="180" t="s">
        <v>876</v>
      </c>
      <c r="N123" s="185"/>
      <c r="O123" s="21"/>
      <c r="P123" s="22" t="s">
        <v>50</v>
      </c>
      <c r="Q123" s="27"/>
      <c r="R123" s="24" t="s">
        <v>54</v>
      </c>
      <c r="S123" s="29" t="s">
        <v>1098</v>
      </c>
    </row>
    <row r="124">
      <c r="A124" s="185"/>
      <c r="B124" s="180" t="s">
        <v>854</v>
      </c>
      <c r="C124" s="180" t="s">
        <v>1100</v>
      </c>
      <c r="D124" s="190" t="s">
        <v>1101</v>
      </c>
      <c r="E124" s="180" t="s">
        <v>31</v>
      </c>
      <c r="F124" s="182" t="s">
        <v>863</v>
      </c>
      <c r="G124" s="182" t="s">
        <v>866</v>
      </c>
      <c r="H124" s="180" t="s">
        <v>870</v>
      </c>
      <c r="I124" s="180">
        <f t="shared" si="5"/>
        <v>3.208333333</v>
      </c>
      <c r="J124" s="185"/>
      <c r="K124" s="185"/>
      <c r="L124" s="180">
        <v>28.5</v>
      </c>
      <c r="M124" s="180" t="s">
        <v>876</v>
      </c>
      <c r="N124" s="185"/>
      <c r="O124" s="21"/>
      <c r="P124" s="22" t="s">
        <v>50</v>
      </c>
      <c r="Q124" s="27"/>
      <c r="R124" s="24" t="s">
        <v>54</v>
      </c>
      <c r="S124" s="29" t="s">
        <v>1110</v>
      </c>
    </row>
    <row r="125">
      <c r="A125" s="185"/>
      <c r="B125" s="180" t="s">
        <v>854</v>
      </c>
      <c r="C125" s="180" t="s">
        <v>1112</v>
      </c>
      <c r="D125" s="196" t="s">
        <v>1113</v>
      </c>
      <c r="E125" s="180" t="s">
        <v>31</v>
      </c>
      <c r="F125" s="182" t="s">
        <v>863</v>
      </c>
      <c r="G125" s="182" t="s">
        <v>866</v>
      </c>
      <c r="H125" s="180" t="s">
        <v>870</v>
      </c>
      <c r="I125" s="180">
        <f t="shared" si="5"/>
        <v>3.208333333</v>
      </c>
      <c r="J125" s="185"/>
      <c r="K125" s="185"/>
      <c r="L125" s="180">
        <v>28.5</v>
      </c>
      <c r="M125" s="180" t="s">
        <v>876</v>
      </c>
      <c r="N125" s="185"/>
      <c r="O125" s="21"/>
      <c r="P125" s="22" t="s">
        <v>50</v>
      </c>
      <c r="Q125" s="27"/>
      <c r="R125" s="24" t="s">
        <v>54</v>
      </c>
      <c r="S125" s="29" t="s">
        <v>1121</v>
      </c>
    </row>
    <row r="126">
      <c r="A126" s="185"/>
      <c r="B126" s="180" t="s">
        <v>854</v>
      </c>
      <c r="C126" s="180" t="s">
        <v>1122</v>
      </c>
      <c r="D126" s="196" t="s">
        <v>1123</v>
      </c>
      <c r="E126" s="180" t="s">
        <v>31</v>
      </c>
      <c r="F126" s="182" t="s">
        <v>863</v>
      </c>
      <c r="G126" s="182" t="s">
        <v>866</v>
      </c>
      <c r="H126" s="180" t="s">
        <v>870</v>
      </c>
      <c r="I126" s="180">
        <f t="shared" si="5"/>
        <v>3.208333333</v>
      </c>
      <c r="J126" s="185"/>
      <c r="K126" s="185"/>
      <c r="L126" s="180">
        <v>28.5</v>
      </c>
      <c r="M126" s="180" t="s">
        <v>876</v>
      </c>
      <c r="N126" s="185"/>
      <c r="O126" s="21"/>
      <c r="P126" s="22" t="s">
        <v>50</v>
      </c>
      <c r="Q126" s="27"/>
      <c r="R126" s="24" t="s">
        <v>50</v>
      </c>
      <c r="S126" s="29" t="s">
        <v>1125</v>
      </c>
      <c r="T126" s="29" t="s">
        <v>1127</v>
      </c>
    </row>
    <row r="127">
      <c r="A127" s="185"/>
      <c r="B127" s="180" t="s">
        <v>854</v>
      </c>
      <c r="C127" s="180" t="s">
        <v>1130</v>
      </c>
      <c r="D127" s="197" t="s">
        <v>1131</v>
      </c>
      <c r="E127" s="180" t="s">
        <v>31</v>
      </c>
      <c r="F127" s="182" t="s">
        <v>863</v>
      </c>
      <c r="G127" s="182" t="s">
        <v>866</v>
      </c>
      <c r="H127" s="180" t="s">
        <v>870</v>
      </c>
      <c r="I127" s="180">
        <f t="shared" si="5"/>
        <v>3.208333333</v>
      </c>
      <c r="J127" s="185"/>
      <c r="K127" s="185"/>
      <c r="L127" s="180">
        <v>28.5</v>
      </c>
      <c r="M127" s="180" t="s">
        <v>876</v>
      </c>
      <c r="N127" s="185"/>
      <c r="O127" s="21"/>
      <c r="P127" s="22" t="s">
        <v>50</v>
      </c>
      <c r="Q127" s="27"/>
      <c r="R127" s="24" t="s">
        <v>50</v>
      </c>
      <c r="S127" s="29" t="s">
        <v>1138</v>
      </c>
      <c r="T127" s="29" t="s">
        <v>1140</v>
      </c>
    </row>
    <row r="128">
      <c r="A128" s="185"/>
      <c r="B128" s="180" t="s">
        <v>854</v>
      </c>
      <c r="C128" s="180" t="s">
        <v>1143</v>
      </c>
      <c r="D128" s="197" t="s">
        <v>1144</v>
      </c>
      <c r="E128" s="180" t="s">
        <v>31</v>
      </c>
      <c r="F128" s="182" t="s">
        <v>863</v>
      </c>
      <c r="G128" s="182" t="s">
        <v>866</v>
      </c>
      <c r="H128" s="180" t="s">
        <v>870</v>
      </c>
      <c r="I128" s="180">
        <f t="shared" si="5"/>
        <v>3.208333333</v>
      </c>
      <c r="J128" s="185"/>
      <c r="K128" s="185"/>
      <c r="L128" s="180">
        <v>28.5</v>
      </c>
      <c r="M128" s="180" t="s">
        <v>876</v>
      </c>
      <c r="N128" s="185"/>
      <c r="O128" s="21"/>
      <c r="P128" s="22" t="s">
        <v>50</v>
      </c>
      <c r="Q128" s="27"/>
      <c r="R128" s="24" t="s">
        <v>54</v>
      </c>
      <c r="S128" s="29" t="s">
        <v>1150</v>
      </c>
    </row>
    <row r="129">
      <c r="A129" s="185"/>
      <c r="B129" s="180" t="s">
        <v>854</v>
      </c>
      <c r="C129" s="180" t="s">
        <v>1151</v>
      </c>
      <c r="D129" s="197" t="s">
        <v>1152</v>
      </c>
      <c r="E129" s="180" t="s">
        <v>31</v>
      </c>
      <c r="F129" s="182" t="s">
        <v>863</v>
      </c>
      <c r="G129" s="182" t="s">
        <v>866</v>
      </c>
      <c r="H129" s="180" t="s">
        <v>870</v>
      </c>
      <c r="I129" s="180">
        <f t="shared" si="5"/>
        <v>3.208333333</v>
      </c>
      <c r="J129" s="185"/>
      <c r="K129" s="185"/>
      <c r="L129" s="180">
        <v>28.5</v>
      </c>
      <c r="M129" s="180" t="s">
        <v>876</v>
      </c>
      <c r="N129" s="185"/>
      <c r="O129" s="21"/>
      <c r="P129" s="22" t="s">
        <v>50</v>
      </c>
      <c r="Q129" s="27"/>
      <c r="R129" s="24" t="s">
        <v>54</v>
      </c>
      <c r="S129" s="29" t="s">
        <v>1158</v>
      </c>
    </row>
    <row r="130">
      <c r="A130" s="185"/>
      <c r="B130" s="180" t="s">
        <v>854</v>
      </c>
      <c r="C130" s="180" t="s">
        <v>1159</v>
      </c>
      <c r="D130" s="199" t="s">
        <v>1160</v>
      </c>
      <c r="E130" s="180" t="s">
        <v>31</v>
      </c>
      <c r="F130" s="182" t="s">
        <v>863</v>
      </c>
      <c r="G130" s="182" t="s">
        <v>866</v>
      </c>
      <c r="H130" s="180" t="s">
        <v>870</v>
      </c>
      <c r="I130" s="180">
        <f t="shared" si="5"/>
        <v>3.208333333</v>
      </c>
      <c r="J130" s="185"/>
      <c r="K130" s="185"/>
      <c r="L130" s="180">
        <v>28.5</v>
      </c>
      <c r="M130" s="180" t="s">
        <v>876</v>
      </c>
      <c r="N130" s="185"/>
      <c r="O130" s="21"/>
      <c r="P130" s="22" t="s">
        <v>50</v>
      </c>
      <c r="Q130" s="27"/>
      <c r="R130" s="24" t="s">
        <v>54</v>
      </c>
      <c r="S130" s="29" t="s">
        <v>1166</v>
      </c>
    </row>
    <row r="131">
      <c r="A131" s="185"/>
      <c r="B131" s="180" t="s">
        <v>854</v>
      </c>
      <c r="C131" s="180" t="s">
        <v>1167</v>
      </c>
      <c r="D131" s="199" t="s">
        <v>1168</v>
      </c>
      <c r="E131" s="180" t="s">
        <v>31</v>
      </c>
      <c r="F131" s="182" t="s">
        <v>863</v>
      </c>
      <c r="G131" s="182" t="s">
        <v>866</v>
      </c>
      <c r="H131" s="180" t="s">
        <v>870</v>
      </c>
      <c r="I131" s="180">
        <f t="shared" si="5"/>
        <v>3.208333333</v>
      </c>
      <c r="J131" s="185"/>
      <c r="K131" s="185"/>
      <c r="L131" s="180">
        <v>28.5</v>
      </c>
      <c r="M131" s="180" t="s">
        <v>876</v>
      </c>
      <c r="N131" s="185"/>
      <c r="O131" s="21"/>
      <c r="P131" s="22" t="s">
        <v>50</v>
      </c>
      <c r="Q131" s="27"/>
      <c r="R131" s="24" t="s">
        <v>54</v>
      </c>
      <c r="S131" s="29" t="s">
        <v>1173</v>
      </c>
    </row>
    <row r="132">
      <c r="A132" s="185"/>
      <c r="B132" s="180" t="s">
        <v>854</v>
      </c>
      <c r="C132" s="180" t="s">
        <v>1175</v>
      </c>
      <c r="D132" s="197" t="s">
        <v>1177</v>
      </c>
      <c r="E132" s="180" t="s">
        <v>31</v>
      </c>
      <c r="F132" s="182" t="s">
        <v>863</v>
      </c>
      <c r="G132" s="182" t="s">
        <v>866</v>
      </c>
      <c r="H132" s="180" t="s">
        <v>870</v>
      </c>
      <c r="I132" s="180">
        <f t="shared" si="5"/>
        <v>3.208333333</v>
      </c>
      <c r="J132" s="185"/>
      <c r="K132" s="185"/>
      <c r="L132" s="180">
        <v>28.5</v>
      </c>
      <c r="M132" s="180" t="s">
        <v>876</v>
      </c>
      <c r="N132" s="185"/>
      <c r="O132" s="21"/>
      <c r="P132" s="22" t="s">
        <v>50</v>
      </c>
      <c r="Q132" s="27"/>
      <c r="R132" s="24" t="s">
        <v>54</v>
      </c>
      <c r="S132" s="29" t="s">
        <v>1180</v>
      </c>
    </row>
    <row r="133">
      <c r="A133" s="185"/>
      <c r="B133" s="180" t="s">
        <v>854</v>
      </c>
      <c r="C133" s="180" t="s">
        <v>1183</v>
      </c>
      <c r="D133" s="197" t="s">
        <v>1184</v>
      </c>
      <c r="E133" s="180" t="s">
        <v>31</v>
      </c>
      <c r="F133" s="182" t="s">
        <v>863</v>
      </c>
      <c r="G133" s="182" t="s">
        <v>866</v>
      </c>
      <c r="H133" s="180" t="s">
        <v>870</v>
      </c>
      <c r="I133" s="180">
        <f t="shared" si="5"/>
        <v>3.208333333</v>
      </c>
      <c r="J133" s="185"/>
      <c r="K133" s="185"/>
      <c r="L133" s="180">
        <v>28.5</v>
      </c>
      <c r="M133" s="180" t="s">
        <v>876</v>
      </c>
      <c r="N133" s="185"/>
      <c r="O133" s="21"/>
      <c r="P133" s="22" t="s">
        <v>50</v>
      </c>
      <c r="Q133" s="27"/>
      <c r="R133" s="24" t="s">
        <v>54</v>
      </c>
      <c r="S133" s="29" t="s">
        <v>1190</v>
      </c>
    </row>
    <row r="134">
      <c r="A134" s="185"/>
      <c r="B134" s="180" t="s">
        <v>854</v>
      </c>
      <c r="C134" s="180" t="s">
        <v>1191</v>
      </c>
      <c r="D134" s="197" t="s">
        <v>1192</v>
      </c>
      <c r="E134" s="180" t="s">
        <v>31</v>
      </c>
      <c r="F134" s="182" t="s">
        <v>863</v>
      </c>
      <c r="G134" s="182" t="s">
        <v>866</v>
      </c>
      <c r="H134" s="180" t="s">
        <v>870</v>
      </c>
      <c r="I134" s="180">
        <f t="shared" si="5"/>
        <v>3.208333333</v>
      </c>
      <c r="J134" s="185"/>
      <c r="K134" s="185"/>
      <c r="L134" s="180">
        <v>28.5</v>
      </c>
      <c r="M134" s="180" t="s">
        <v>876</v>
      </c>
      <c r="N134" s="185"/>
      <c r="O134" s="21"/>
      <c r="P134" s="22" t="s">
        <v>50</v>
      </c>
      <c r="Q134" s="27"/>
      <c r="R134" s="24" t="s">
        <v>50</v>
      </c>
      <c r="S134" s="29" t="s">
        <v>1195</v>
      </c>
      <c r="T134" s="29" t="s">
        <v>1196</v>
      </c>
    </row>
    <row r="135">
      <c r="A135" s="185"/>
      <c r="B135" s="180" t="s">
        <v>854</v>
      </c>
      <c r="C135" s="180" t="s">
        <v>1198</v>
      </c>
      <c r="D135" s="197" t="s">
        <v>1199</v>
      </c>
      <c r="E135" s="180" t="s">
        <v>31</v>
      </c>
      <c r="F135" s="182" t="s">
        <v>863</v>
      </c>
      <c r="G135" s="182" t="s">
        <v>866</v>
      </c>
      <c r="H135" s="180" t="s">
        <v>870</v>
      </c>
      <c r="I135" s="180">
        <f t="shared" si="5"/>
        <v>3.208333333</v>
      </c>
      <c r="J135" s="185"/>
      <c r="K135" s="185"/>
      <c r="L135" s="180">
        <v>28.5</v>
      </c>
      <c r="M135" s="180" t="s">
        <v>876</v>
      </c>
      <c r="N135" s="185"/>
      <c r="O135" s="21"/>
      <c r="P135" s="22" t="s">
        <v>50</v>
      </c>
      <c r="Q135" s="27"/>
      <c r="R135" s="24" t="s">
        <v>50</v>
      </c>
      <c r="S135" s="29" t="s">
        <v>1207</v>
      </c>
      <c r="T135" s="29" t="s">
        <v>1208</v>
      </c>
    </row>
    <row r="136">
      <c r="A136" s="185"/>
      <c r="B136" s="180" t="s">
        <v>854</v>
      </c>
      <c r="C136" s="180" t="s">
        <v>1210</v>
      </c>
      <c r="D136" s="197" t="s">
        <v>1211</v>
      </c>
      <c r="E136" s="180" t="s">
        <v>31</v>
      </c>
      <c r="F136" s="182" t="s">
        <v>863</v>
      </c>
      <c r="G136" s="182" t="s">
        <v>866</v>
      </c>
      <c r="H136" s="180" t="s">
        <v>870</v>
      </c>
      <c r="I136" s="180">
        <f t="shared" si="5"/>
        <v>3.208333333</v>
      </c>
      <c r="J136" s="185"/>
      <c r="K136" s="185"/>
      <c r="L136" s="180">
        <v>28.5</v>
      </c>
      <c r="M136" s="180" t="s">
        <v>876</v>
      </c>
      <c r="N136" s="185"/>
      <c r="O136" s="21"/>
      <c r="P136" s="22" t="s">
        <v>50</v>
      </c>
      <c r="Q136" s="27"/>
      <c r="R136" s="24" t="s">
        <v>54</v>
      </c>
      <c r="S136" s="29" t="s">
        <v>1214</v>
      </c>
    </row>
    <row r="137">
      <c r="A137" s="185"/>
      <c r="B137" s="180" t="s">
        <v>854</v>
      </c>
      <c r="C137" s="180" t="s">
        <v>1217</v>
      </c>
      <c r="D137" s="197" t="s">
        <v>1218</v>
      </c>
      <c r="E137" s="180" t="s">
        <v>31</v>
      </c>
      <c r="F137" s="182" t="s">
        <v>863</v>
      </c>
      <c r="G137" s="182" t="s">
        <v>866</v>
      </c>
      <c r="H137" s="180" t="s">
        <v>870</v>
      </c>
      <c r="I137" s="180">
        <f t="shared" si="5"/>
        <v>3.208333333</v>
      </c>
      <c r="J137" s="185"/>
      <c r="K137" s="185"/>
      <c r="L137" s="180">
        <v>28.5</v>
      </c>
      <c r="M137" s="180" t="s">
        <v>876</v>
      </c>
      <c r="N137" s="185"/>
      <c r="O137" s="21"/>
      <c r="P137" s="22" t="s">
        <v>50</v>
      </c>
      <c r="Q137" s="27"/>
      <c r="R137" s="24" t="s">
        <v>54</v>
      </c>
      <c r="S137" s="29" t="s">
        <v>1223</v>
      </c>
    </row>
    <row r="138">
      <c r="A138" s="185"/>
      <c r="B138" s="180" t="s">
        <v>854</v>
      </c>
      <c r="C138" s="180" t="s">
        <v>1225</v>
      </c>
      <c r="D138" s="196" t="s">
        <v>1226</v>
      </c>
      <c r="E138" s="180" t="s">
        <v>31</v>
      </c>
      <c r="F138" s="182" t="s">
        <v>863</v>
      </c>
      <c r="G138" s="182" t="s">
        <v>866</v>
      </c>
      <c r="H138" s="180" t="s">
        <v>870</v>
      </c>
      <c r="I138" s="180">
        <f t="shared" ref="I138:I139" si="6">58/24</f>
        <v>2.416666667</v>
      </c>
      <c r="J138" s="185"/>
      <c r="K138" s="185"/>
      <c r="L138" s="180">
        <v>28.5</v>
      </c>
      <c r="M138" s="180" t="s">
        <v>876</v>
      </c>
      <c r="N138" s="185"/>
      <c r="O138" s="21"/>
      <c r="P138" s="22" t="s">
        <v>50</v>
      </c>
      <c r="Q138" s="27"/>
      <c r="R138" s="24" t="s">
        <v>54</v>
      </c>
      <c r="S138" s="29" t="s">
        <v>1235</v>
      </c>
    </row>
    <row r="139">
      <c r="A139" s="185"/>
      <c r="B139" s="180" t="s">
        <v>854</v>
      </c>
      <c r="C139" s="180" t="s">
        <v>1239</v>
      </c>
      <c r="D139" s="196" t="s">
        <v>1241</v>
      </c>
      <c r="E139" s="180" t="s">
        <v>31</v>
      </c>
      <c r="F139" s="182" t="s">
        <v>863</v>
      </c>
      <c r="G139" s="182" t="s">
        <v>866</v>
      </c>
      <c r="H139" s="180" t="s">
        <v>870</v>
      </c>
      <c r="I139" s="180">
        <f t="shared" si="6"/>
        <v>2.416666667</v>
      </c>
      <c r="J139" s="185"/>
      <c r="K139" s="185"/>
      <c r="L139" s="180">
        <v>28.5</v>
      </c>
      <c r="M139" s="180" t="s">
        <v>876</v>
      </c>
      <c r="N139" s="185"/>
      <c r="O139" s="21"/>
      <c r="P139" s="22" t="s">
        <v>50</v>
      </c>
      <c r="Q139" s="27"/>
      <c r="R139" s="24" t="s">
        <v>54</v>
      </c>
      <c r="S139" s="29" t="s">
        <v>1246</v>
      </c>
    </row>
    <row r="140">
      <c r="A140" s="214" t="s">
        <v>117</v>
      </c>
      <c r="B140" s="215" t="s">
        <v>1251</v>
      </c>
      <c r="C140" s="214" t="s">
        <v>1258</v>
      </c>
      <c r="D140" s="216" t="s">
        <v>1259</v>
      </c>
      <c r="E140" s="214" t="s">
        <v>31</v>
      </c>
      <c r="F140" s="217" t="s">
        <v>1267</v>
      </c>
      <c r="G140" s="218" t="s">
        <v>1273</v>
      </c>
      <c r="H140" s="214" t="s">
        <v>1277</v>
      </c>
      <c r="I140" s="214">
        <v>5.0</v>
      </c>
      <c r="J140" s="219"/>
      <c r="K140" s="219"/>
      <c r="L140" s="214">
        <v>28.0</v>
      </c>
      <c r="M140" s="220" t="s">
        <v>1282</v>
      </c>
      <c r="N140" s="215" t="s">
        <v>1288</v>
      </c>
      <c r="O140" s="21"/>
      <c r="P140" s="22" t="s">
        <v>50</v>
      </c>
      <c r="Q140" s="27"/>
      <c r="R140" s="24" t="s">
        <v>54</v>
      </c>
      <c r="S140" s="29" t="s">
        <v>1292</v>
      </c>
    </row>
    <row r="141">
      <c r="A141" s="219"/>
      <c r="B141" s="215" t="s">
        <v>1251</v>
      </c>
      <c r="C141" s="214" t="s">
        <v>1293</v>
      </c>
      <c r="D141" s="216" t="s">
        <v>1294</v>
      </c>
      <c r="E141" s="214" t="s">
        <v>31</v>
      </c>
      <c r="F141" s="217" t="s">
        <v>1267</v>
      </c>
      <c r="G141" s="218" t="s">
        <v>1273</v>
      </c>
      <c r="H141" s="214" t="s">
        <v>1277</v>
      </c>
      <c r="I141" s="214">
        <v>5.0</v>
      </c>
      <c r="J141" s="219"/>
      <c r="K141" s="219"/>
      <c r="L141" s="214">
        <v>28.0</v>
      </c>
      <c r="M141" s="220" t="s">
        <v>1282</v>
      </c>
      <c r="N141" s="215" t="s">
        <v>1288</v>
      </c>
      <c r="O141" s="21"/>
      <c r="P141" s="22" t="s">
        <v>50</v>
      </c>
      <c r="Q141" s="27"/>
      <c r="R141" s="24" t="s">
        <v>54</v>
      </c>
      <c r="S141" s="29" t="s">
        <v>1299</v>
      </c>
    </row>
    <row r="142">
      <c r="A142" s="219"/>
      <c r="B142" s="215" t="s">
        <v>1251</v>
      </c>
      <c r="C142" s="214" t="s">
        <v>1301</v>
      </c>
      <c r="D142" s="216" t="s">
        <v>1302</v>
      </c>
      <c r="E142" s="214" t="s">
        <v>31</v>
      </c>
      <c r="F142" s="217" t="s">
        <v>1267</v>
      </c>
      <c r="G142" s="218" t="s">
        <v>1273</v>
      </c>
      <c r="H142" s="214" t="s">
        <v>1277</v>
      </c>
      <c r="I142" s="214">
        <v>5.0</v>
      </c>
      <c r="J142" s="219"/>
      <c r="K142" s="219"/>
      <c r="L142" s="214">
        <v>28.0</v>
      </c>
      <c r="M142" s="220" t="s">
        <v>1282</v>
      </c>
      <c r="N142" s="215" t="s">
        <v>1288</v>
      </c>
      <c r="O142" s="21"/>
      <c r="P142" s="22" t="s">
        <v>50</v>
      </c>
      <c r="Q142" s="27"/>
      <c r="R142" s="24" t="s">
        <v>54</v>
      </c>
      <c r="S142" s="29" t="s">
        <v>1309</v>
      </c>
    </row>
    <row r="143">
      <c r="A143" s="219"/>
      <c r="B143" s="215" t="s">
        <v>1251</v>
      </c>
      <c r="C143" s="214" t="s">
        <v>1312</v>
      </c>
      <c r="D143" s="216" t="s">
        <v>1313</v>
      </c>
      <c r="E143" s="214" t="s">
        <v>31</v>
      </c>
      <c r="F143" s="217" t="s">
        <v>1267</v>
      </c>
      <c r="G143" s="218" t="s">
        <v>1273</v>
      </c>
      <c r="H143" s="214" t="s">
        <v>1277</v>
      </c>
      <c r="I143" s="214">
        <v>3.0</v>
      </c>
      <c r="J143" s="219"/>
      <c r="K143" s="219"/>
      <c r="L143" s="214">
        <v>28.0</v>
      </c>
      <c r="M143" s="220" t="s">
        <v>1282</v>
      </c>
      <c r="N143" s="215" t="s">
        <v>1288</v>
      </c>
      <c r="O143" s="21"/>
      <c r="P143" s="22" t="s">
        <v>50</v>
      </c>
      <c r="Q143" s="27"/>
      <c r="R143" s="24" t="s">
        <v>54</v>
      </c>
      <c r="S143" s="29" t="s">
        <v>1318</v>
      </c>
    </row>
    <row r="144">
      <c r="A144" s="219"/>
      <c r="B144" s="215" t="s">
        <v>1251</v>
      </c>
      <c r="C144" s="214" t="s">
        <v>1320</v>
      </c>
      <c r="D144" s="216" t="s">
        <v>1321</v>
      </c>
      <c r="E144" s="214" t="s">
        <v>31</v>
      </c>
      <c r="F144" s="217" t="s">
        <v>1267</v>
      </c>
      <c r="G144" s="218" t="s">
        <v>1273</v>
      </c>
      <c r="H144" s="214" t="s">
        <v>1277</v>
      </c>
      <c r="I144" s="214">
        <v>3.0</v>
      </c>
      <c r="J144" s="219"/>
      <c r="K144" s="219"/>
      <c r="L144" s="214">
        <v>28.0</v>
      </c>
      <c r="M144" s="220" t="s">
        <v>1282</v>
      </c>
      <c r="N144" s="215" t="s">
        <v>1288</v>
      </c>
      <c r="O144" s="21"/>
      <c r="P144" s="22" t="s">
        <v>50</v>
      </c>
      <c r="Q144" s="27"/>
      <c r="R144" s="24" t="s">
        <v>54</v>
      </c>
      <c r="S144" s="29" t="s">
        <v>1325</v>
      </c>
    </row>
    <row r="145">
      <c r="A145" s="219"/>
      <c r="B145" s="215" t="s">
        <v>1251</v>
      </c>
      <c r="C145" s="214" t="s">
        <v>1326</v>
      </c>
      <c r="D145" s="216" t="s">
        <v>1327</v>
      </c>
      <c r="E145" s="214" t="s">
        <v>31</v>
      </c>
      <c r="F145" s="217" t="s">
        <v>1267</v>
      </c>
      <c r="G145" s="218" t="s">
        <v>1273</v>
      </c>
      <c r="H145" s="214" t="s">
        <v>1277</v>
      </c>
      <c r="I145" s="214">
        <v>3.0</v>
      </c>
      <c r="J145" s="219"/>
      <c r="K145" s="219"/>
      <c r="L145" s="214">
        <v>28.0</v>
      </c>
      <c r="M145" s="220" t="s">
        <v>1282</v>
      </c>
      <c r="N145" s="215" t="s">
        <v>1288</v>
      </c>
      <c r="O145" s="21"/>
      <c r="P145" s="22" t="s">
        <v>50</v>
      </c>
      <c r="Q145" s="27"/>
      <c r="R145" s="24" t="s">
        <v>54</v>
      </c>
      <c r="S145" s="29" t="s">
        <v>1332</v>
      </c>
    </row>
    <row r="146">
      <c r="A146" s="23" t="s">
        <v>475</v>
      </c>
      <c r="B146" s="118" t="s">
        <v>528</v>
      </c>
      <c r="C146" s="119" t="s">
        <v>530</v>
      </c>
      <c r="D146" s="120" t="str">
        <f>HYPERLINK("https://www.ncbi.nlm.nih.gov/sra/SRX2368482[accn]","WTCV_1")</f>
        <v>WTCV_1</v>
      </c>
      <c r="E146" s="23" t="s">
        <v>31</v>
      </c>
      <c r="F146" s="121" t="s">
        <v>539</v>
      </c>
      <c r="G146" s="121" t="s">
        <v>542</v>
      </c>
      <c r="H146" s="23" t="s">
        <v>543</v>
      </c>
      <c r="I146" s="23">
        <v>6.0</v>
      </c>
      <c r="J146" s="23" t="s">
        <v>544</v>
      </c>
      <c r="K146" s="23" t="s">
        <v>44</v>
      </c>
      <c r="L146" s="23">
        <v>28.5</v>
      </c>
      <c r="M146" s="23" t="s">
        <v>545</v>
      </c>
      <c r="N146" s="27"/>
      <c r="O146" s="122" t="s">
        <v>546</v>
      </c>
      <c r="P146" s="22" t="s">
        <v>50</v>
      </c>
      <c r="Q146" s="27"/>
      <c r="R146" s="24" t="s">
        <v>54</v>
      </c>
      <c r="S146" s="29" t="s">
        <v>549</v>
      </c>
    </row>
    <row r="147">
      <c r="A147" s="27"/>
      <c r="B147" s="118" t="s">
        <v>528</v>
      </c>
      <c r="C147" s="119" t="s">
        <v>550</v>
      </c>
      <c r="D147" s="120" t="str">
        <f>HYPERLINK("https://www.ncbi.nlm.nih.gov/sra/SRX2368483[accn]","WTCV_2")</f>
        <v>WTCV_2</v>
      </c>
      <c r="E147" s="23" t="s">
        <v>31</v>
      </c>
      <c r="F147" s="121" t="s">
        <v>539</v>
      </c>
      <c r="G147" s="121" t="s">
        <v>542</v>
      </c>
      <c r="H147" s="23" t="s">
        <v>543</v>
      </c>
      <c r="I147" s="23">
        <v>6.0</v>
      </c>
      <c r="J147" s="23" t="s">
        <v>544</v>
      </c>
      <c r="K147" s="23" t="s">
        <v>44</v>
      </c>
      <c r="L147" s="23">
        <v>28.5</v>
      </c>
      <c r="M147" s="23" t="s">
        <v>545</v>
      </c>
      <c r="N147" s="27"/>
      <c r="O147" s="122" t="s">
        <v>546</v>
      </c>
      <c r="P147" s="22" t="s">
        <v>50</v>
      </c>
      <c r="Q147" s="27"/>
      <c r="R147" s="24" t="s">
        <v>54</v>
      </c>
      <c r="S147" s="29" t="s">
        <v>551</v>
      </c>
    </row>
    <row r="148">
      <c r="A148" s="27"/>
      <c r="B148" s="118" t="s">
        <v>528</v>
      </c>
      <c r="C148" s="119" t="s">
        <v>552</v>
      </c>
      <c r="D148" s="120" t="str">
        <f>HYPERLINK("https://www.ncbi.nlm.nih.gov/sra/SRX2368484[accn]","WTCV_3")</f>
        <v>WTCV_3</v>
      </c>
      <c r="E148" s="23" t="s">
        <v>31</v>
      </c>
      <c r="F148" s="121" t="s">
        <v>539</v>
      </c>
      <c r="G148" s="121" t="s">
        <v>542</v>
      </c>
      <c r="H148" s="23" t="s">
        <v>543</v>
      </c>
      <c r="I148" s="23">
        <v>6.0</v>
      </c>
      <c r="J148" s="23" t="s">
        <v>544</v>
      </c>
      <c r="K148" s="23" t="s">
        <v>44</v>
      </c>
      <c r="L148" s="23">
        <v>28.5</v>
      </c>
      <c r="M148" s="23" t="s">
        <v>545</v>
      </c>
      <c r="N148" s="27"/>
      <c r="O148" s="122" t="s">
        <v>546</v>
      </c>
      <c r="P148" s="22" t="s">
        <v>50</v>
      </c>
      <c r="Q148" s="27"/>
      <c r="R148" s="24" t="s">
        <v>54</v>
      </c>
      <c r="S148" s="29" t="s">
        <v>553</v>
      </c>
    </row>
    <row r="149">
      <c r="A149" s="27"/>
      <c r="B149" s="118" t="s">
        <v>528</v>
      </c>
      <c r="C149" s="119" t="s">
        <v>554</v>
      </c>
      <c r="D149" s="120" t="str">
        <f>HYPERLINK("https://www.ncbi.nlm.nih.gov/sra/SRX2368487[accn]","MutCV_1")</f>
        <v>MutCV_1</v>
      </c>
      <c r="E149" s="23" t="s">
        <v>31</v>
      </c>
      <c r="F149" s="121" t="s">
        <v>539</v>
      </c>
      <c r="G149" s="121" t="s">
        <v>542</v>
      </c>
      <c r="H149" s="23" t="s">
        <v>543</v>
      </c>
      <c r="I149" s="23">
        <v>6.0</v>
      </c>
      <c r="J149" s="23" t="s">
        <v>544</v>
      </c>
      <c r="K149" s="23" t="s">
        <v>44</v>
      </c>
      <c r="L149" s="23">
        <v>28.5</v>
      </c>
      <c r="M149" s="130" t="s">
        <v>558</v>
      </c>
      <c r="N149" s="27"/>
      <c r="O149" s="122" t="s">
        <v>546</v>
      </c>
      <c r="P149" s="22" t="s">
        <v>50</v>
      </c>
      <c r="Q149" s="27"/>
      <c r="R149" s="24" t="s">
        <v>54</v>
      </c>
      <c r="S149" s="29" t="s">
        <v>567</v>
      </c>
    </row>
    <row r="150">
      <c r="A150" s="27"/>
      <c r="B150" s="118" t="s">
        <v>528</v>
      </c>
      <c r="C150" s="119" t="s">
        <v>568</v>
      </c>
      <c r="D150" s="120" t="str">
        <f>HYPERLINK("https://www.ncbi.nlm.nih.gov/sra/SRX2368488[accn]","MutCV_2")</f>
        <v>MutCV_2</v>
      </c>
      <c r="E150" s="23" t="s">
        <v>31</v>
      </c>
      <c r="F150" s="121" t="s">
        <v>539</v>
      </c>
      <c r="G150" s="121" t="s">
        <v>542</v>
      </c>
      <c r="H150" s="23" t="s">
        <v>543</v>
      </c>
      <c r="I150" s="23">
        <v>6.0</v>
      </c>
      <c r="J150" s="23" t="s">
        <v>544</v>
      </c>
      <c r="K150" s="23" t="s">
        <v>44</v>
      </c>
      <c r="L150" s="23">
        <v>28.5</v>
      </c>
      <c r="M150" s="130" t="s">
        <v>558</v>
      </c>
      <c r="N150" s="27"/>
      <c r="O150" s="122" t="s">
        <v>546</v>
      </c>
      <c r="P150" s="22" t="s">
        <v>50</v>
      </c>
      <c r="Q150" s="27"/>
      <c r="R150" s="24" t="s">
        <v>54</v>
      </c>
      <c r="S150" s="29" t="s">
        <v>575</v>
      </c>
    </row>
    <row r="151">
      <c r="A151" s="132" t="s">
        <v>117</v>
      </c>
      <c r="B151" s="133" t="s">
        <v>577</v>
      </c>
      <c r="C151" s="132" t="s">
        <v>579</v>
      </c>
      <c r="D151" s="134" t="s">
        <v>580</v>
      </c>
      <c r="E151" s="132" t="s">
        <v>31</v>
      </c>
      <c r="F151" s="135" t="s">
        <v>581</v>
      </c>
      <c r="G151" s="135" t="s">
        <v>582</v>
      </c>
      <c r="H151" s="132" t="s">
        <v>583</v>
      </c>
      <c r="I151" s="132">
        <v>4.0</v>
      </c>
      <c r="J151" s="136">
        <v>0.625</v>
      </c>
      <c r="K151" s="132" t="s">
        <v>44</v>
      </c>
      <c r="L151" s="133">
        <v>28.5</v>
      </c>
      <c r="M151" s="137"/>
      <c r="N151" s="137"/>
      <c r="O151" s="21"/>
      <c r="P151" s="22" t="s">
        <v>50</v>
      </c>
      <c r="Q151" s="27"/>
      <c r="R151" s="24" t="s">
        <v>54</v>
      </c>
      <c r="S151" s="29" t="s">
        <v>584</v>
      </c>
    </row>
    <row r="152">
      <c r="A152" s="137"/>
      <c r="B152" s="133" t="s">
        <v>577</v>
      </c>
      <c r="C152" s="132" t="s">
        <v>585</v>
      </c>
      <c r="D152" s="134" t="s">
        <v>586</v>
      </c>
      <c r="E152" s="132" t="s">
        <v>31</v>
      </c>
      <c r="F152" s="135" t="s">
        <v>581</v>
      </c>
      <c r="G152" s="135" t="s">
        <v>582</v>
      </c>
      <c r="H152" s="132" t="s">
        <v>583</v>
      </c>
      <c r="I152" s="132">
        <v>4.0</v>
      </c>
      <c r="J152" s="136">
        <v>0.625</v>
      </c>
      <c r="K152" s="132" t="s">
        <v>44</v>
      </c>
      <c r="L152" s="133">
        <v>28.5</v>
      </c>
      <c r="M152" s="137"/>
      <c r="N152" s="137"/>
      <c r="O152" s="21"/>
      <c r="P152" s="22" t="s">
        <v>50</v>
      </c>
      <c r="Q152" s="27"/>
      <c r="R152" s="24" t="s">
        <v>54</v>
      </c>
      <c r="S152" s="29" t="s">
        <v>587</v>
      </c>
    </row>
    <row r="153">
      <c r="A153" s="137"/>
      <c r="B153" s="133" t="s">
        <v>577</v>
      </c>
      <c r="C153" s="132" t="s">
        <v>588</v>
      </c>
      <c r="D153" s="134" t="s">
        <v>589</v>
      </c>
      <c r="E153" s="132" t="s">
        <v>31</v>
      </c>
      <c r="F153" s="135" t="s">
        <v>581</v>
      </c>
      <c r="G153" s="135" t="s">
        <v>582</v>
      </c>
      <c r="H153" s="132" t="s">
        <v>583</v>
      </c>
      <c r="I153" s="132">
        <v>4.0</v>
      </c>
      <c r="J153" s="136">
        <v>0.625</v>
      </c>
      <c r="K153" s="132" t="s">
        <v>44</v>
      </c>
      <c r="L153" s="133">
        <v>28.5</v>
      </c>
      <c r="M153" s="137"/>
      <c r="N153" s="137"/>
      <c r="O153" s="21"/>
      <c r="P153" s="22" t="s">
        <v>50</v>
      </c>
      <c r="Q153" s="27"/>
      <c r="R153" s="24" t="s">
        <v>54</v>
      </c>
      <c r="S153" s="29" t="s">
        <v>590</v>
      </c>
    </row>
    <row r="154">
      <c r="A154" s="137"/>
      <c r="B154" s="133" t="s">
        <v>577</v>
      </c>
      <c r="C154" s="132" t="s">
        <v>591</v>
      </c>
      <c r="D154" s="134" t="s">
        <v>592</v>
      </c>
      <c r="E154" s="132" t="s">
        <v>31</v>
      </c>
      <c r="F154" s="135" t="s">
        <v>581</v>
      </c>
      <c r="G154" s="135" t="s">
        <v>582</v>
      </c>
      <c r="H154" s="132" t="s">
        <v>583</v>
      </c>
      <c r="I154" s="132">
        <v>4.0</v>
      </c>
      <c r="J154" s="136">
        <v>0.625</v>
      </c>
      <c r="K154" s="132" t="s">
        <v>44</v>
      </c>
      <c r="L154" s="133">
        <v>28.5</v>
      </c>
      <c r="M154" s="137"/>
      <c r="N154" s="137"/>
      <c r="O154" s="21"/>
      <c r="P154" s="22" t="s">
        <v>50</v>
      </c>
      <c r="Q154" s="27"/>
      <c r="R154" s="24" t="s">
        <v>54</v>
      </c>
      <c r="S154" s="29" t="s">
        <v>594</v>
      </c>
    </row>
    <row r="155">
      <c r="A155" s="137"/>
      <c r="B155" s="133" t="s">
        <v>577</v>
      </c>
      <c r="C155" s="132" t="s">
        <v>595</v>
      </c>
      <c r="D155" s="134" t="s">
        <v>596</v>
      </c>
      <c r="E155" s="132" t="s">
        <v>31</v>
      </c>
      <c r="F155" s="135" t="s">
        <v>581</v>
      </c>
      <c r="G155" s="135" t="s">
        <v>582</v>
      </c>
      <c r="H155" s="132" t="s">
        <v>583</v>
      </c>
      <c r="I155" s="132">
        <v>4.0</v>
      </c>
      <c r="J155" s="136">
        <v>0.625</v>
      </c>
      <c r="K155" s="132" t="s">
        <v>44</v>
      </c>
      <c r="L155" s="133">
        <v>28.5</v>
      </c>
      <c r="M155" s="137"/>
      <c r="N155" s="137"/>
      <c r="O155" s="21"/>
      <c r="P155" s="22" t="s">
        <v>50</v>
      </c>
      <c r="Q155" s="27"/>
      <c r="R155" s="24" t="s">
        <v>54</v>
      </c>
      <c r="S155" s="29" t="s">
        <v>597</v>
      </c>
    </row>
    <row r="156">
      <c r="A156" s="137"/>
      <c r="B156" s="133" t="s">
        <v>577</v>
      </c>
      <c r="C156" s="132" t="s">
        <v>599</v>
      </c>
      <c r="D156" s="134" t="s">
        <v>600</v>
      </c>
      <c r="E156" s="132" t="s">
        <v>31</v>
      </c>
      <c r="F156" s="135" t="s">
        <v>581</v>
      </c>
      <c r="G156" s="135" t="s">
        <v>582</v>
      </c>
      <c r="H156" s="132" t="s">
        <v>583</v>
      </c>
      <c r="I156" s="132">
        <v>4.0</v>
      </c>
      <c r="J156" s="136">
        <v>0.625</v>
      </c>
      <c r="K156" s="132" t="s">
        <v>44</v>
      </c>
      <c r="L156" s="132">
        <v>28.5</v>
      </c>
      <c r="M156" s="137"/>
      <c r="N156" s="137"/>
      <c r="O156" s="21"/>
      <c r="P156" s="22" t="s">
        <v>50</v>
      </c>
      <c r="Q156" s="27"/>
      <c r="R156" s="24" t="s">
        <v>54</v>
      </c>
      <c r="S156" s="29" t="s">
        <v>601</v>
      </c>
    </row>
    <row r="157">
      <c r="A157" s="141" t="s">
        <v>24</v>
      </c>
      <c r="B157" s="141" t="s">
        <v>603</v>
      </c>
      <c r="C157" s="141" t="s">
        <v>604</v>
      </c>
      <c r="D157" s="143" t="s">
        <v>605</v>
      </c>
      <c r="E157" s="141" t="s">
        <v>31</v>
      </c>
      <c r="F157" s="145" t="s">
        <v>607</v>
      </c>
      <c r="G157" s="145" t="s">
        <v>610</v>
      </c>
      <c r="H157" s="141" t="s">
        <v>611</v>
      </c>
      <c r="I157" s="148">
        <f t="shared" ref="I157:I162" si="7">5.5/24</f>
        <v>0.2291666667</v>
      </c>
      <c r="J157" s="150">
        <v>0.5625</v>
      </c>
      <c r="K157" s="141" t="s">
        <v>44</v>
      </c>
      <c r="L157" s="141" t="s">
        <v>615</v>
      </c>
      <c r="M157" s="141" t="s">
        <v>616</v>
      </c>
      <c r="N157" s="152" t="s">
        <v>618</v>
      </c>
      <c r="O157" s="153"/>
      <c r="P157" s="22" t="s">
        <v>50</v>
      </c>
      <c r="Q157" s="27"/>
      <c r="R157" s="24" t="s">
        <v>54</v>
      </c>
      <c r="S157" s="29" t="s">
        <v>626</v>
      </c>
    </row>
    <row r="158">
      <c r="A158" s="148"/>
      <c r="B158" s="141" t="s">
        <v>603</v>
      </c>
      <c r="C158" s="141" t="s">
        <v>628</v>
      </c>
      <c r="D158" s="143" t="s">
        <v>605</v>
      </c>
      <c r="E158" s="141" t="s">
        <v>31</v>
      </c>
      <c r="F158" s="145" t="s">
        <v>607</v>
      </c>
      <c r="G158" s="145" t="s">
        <v>610</v>
      </c>
      <c r="H158" s="152" t="s">
        <v>611</v>
      </c>
      <c r="I158" s="148">
        <f t="shared" si="7"/>
        <v>0.2291666667</v>
      </c>
      <c r="J158" s="150">
        <v>0.5625</v>
      </c>
      <c r="K158" s="141" t="s">
        <v>44</v>
      </c>
      <c r="L158" s="141" t="s">
        <v>615</v>
      </c>
      <c r="M158" s="141" t="s">
        <v>616</v>
      </c>
      <c r="N158" s="148"/>
      <c r="O158" s="21"/>
      <c r="P158" s="22" t="s">
        <v>50</v>
      </c>
      <c r="Q158" s="27"/>
      <c r="R158" s="24" t="s">
        <v>54</v>
      </c>
      <c r="S158" s="29" t="s">
        <v>633</v>
      </c>
    </row>
    <row r="159">
      <c r="A159" s="148"/>
      <c r="B159" s="141" t="s">
        <v>603</v>
      </c>
      <c r="C159" s="141" t="s">
        <v>635</v>
      </c>
      <c r="D159" s="143" t="s">
        <v>605</v>
      </c>
      <c r="E159" s="141" t="s">
        <v>31</v>
      </c>
      <c r="F159" s="145" t="s">
        <v>607</v>
      </c>
      <c r="G159" s="145" t="s">
        <v>610</v>
      </c>
      <c r="H159" s="141" t="s">
        <v>611</v>
      </c>
      <c r="I159" s="148">
        <f t="shared" si="7"/>
        <v>0.2291666667</v>
      </c>
      <c r="J159" s="150">
        <v>0.5625</v>
      </c>
      <c r="K159" s="141" t="s">
        <v>44</v>
      </c>
      <c r="L159" s="141" t="s">
        <v>615</v>
      </c>
      <c r="M159" s="141" t="s">
        <v>616</v>
      </c>
      <c r="N159" s="148"/>
      <c r="O159" s="21"/>
      <c r="P159" s="22" t="s">
        <v>50</v>
      </c>
      <c r="Q159" s="27"/>
      <c r="R159" s="24" t="s">
        <v>54</v>
      </c>
      <c r="S159" s="29" t="s">
        <v>643</v>
      </c>
    </row>
    <row r="160">
      <c r="A160" s="148"/>
      <c r="B160" s="141" t="s">
        <v>603</v>
      </c>
      <c r="C160" s="141" t="s">
        <v>646</v>
      </c>
      <c r="D160" s="143" t="s">
        <v>647</v>
      </c>
      <c r="E160" s="141" t="s">
        <v>31</v>
      </c>
      <c r="F160" s="145" t="s">
        <v>607</v>
      </c>
      <c r="G160" s="145" t="s">
        <v>610</v>
      </c>
      <c r="H160" s="141" t="s">
        <v>611</v>
      </c>
      <c r="I160" s="148">
        <f t="shared" si="7"/>
        <v>0.2291666667</v>
      </c>
      <c r="J160" s="150">
        <v>0.5625</v>
      </c>
      <c r="K160" s="141" t="s">
        <v>44</v>
      </c>
      <c r="L160" s="141" t="s">
        <v>615</v>
      </c>
      <c r="M160" s="141" t="s">
        <v>616</v>
      </c>
      <c r="N160" s="148"/>
      <c r="O160" s="21"/>
      <c r="P160" s="22" t="s">
        <v>50</v>
      </c>
      <c r="Q160" s="27"/>
      <c r="R160" s="24" t="s">
        <v>54</v>
      </c>
      <c r="S160" s="29" t="s">
        <v>655</v>
      </c>
    </row>
    <row r="161">
      <c r="A161" s="148"/>
      <c r="B161" s="141" t="s">
        <v>603</v>
      </c>
      <c r="C161" s="141" t="s">
        <v>656</v>
      </c>
      <c r="D161" s="143" t="s">
        <v>647</v>
      </c>
      <c r="E161" s="141" t="s">
        <v>31</v>
      </c>
      <c r="F161" s="145" t="s">
        <v>607</v>
      </c>
      <c r="G161" s="145" t="s">
        <v>610</v>
      </c>
      <c r="H161" s="141" t="s">
        <v>611</v>
      </c>
      <c r="I161" s="148">
        <f t="shared" si="7"/>
        <v>0.2291666667</v>
      </c>
      <c r="J161" s="150">
        <v>0.5625</v>
      </c>
      <c r="K161" s="141" t="s">
        <v>44</v>
      </c>
      <c r="L161" s="141" t="s">
        <v>615</v>
      </c>
      <c r="M161" s="141" t="s">
        <v>616</v>
      </c>
      <c r="N161" s="148"/>
      <c r="O161" s="21"/>
      <c r="P161" s="22" t="s">
        <v>50</v>
      </c>
      <c r="Q161" s="27"/>
      <c r="R161" s="24" t="s">
        <v>54</v>
      </c>
      <c r="S161" s="29" t="s">
        <v>664</v>
      </c>
    </row>
    <row r="162">
      <c r="A162" s="148"/>
      <c r="B162" s="141" t="s">
        <v>603</v>
      </c>
      <c r="C162" s="141" t="s">
        <v>669</v>
      </c>
      <c r="D162" s="143" t="s">
        <v>647</v>
      </c>
      <c r="E162" s="141" t="s">
        <v>31</v>
      </c>
      <c r="F162" s="145" t="s">
        <v>607</v>
      </c>
      <c r="G162" s="145" t="s">
        <v>610</v>
      </c>
      <c r="H162" s="141" t="s">
        <v>611</v>
      </c>
      <c r="I162" s="148">
        <f t="shared" si="7"/>
        <v>0.2291666667</v>
      </c>
      <c r="J162" s="150">
        <v>0.5625</v>
      </c>
      <c r="K162" s="141" t="s">
        <v>44</v>
      </c>
      <c r="L162" s="141" t="s">
        <v>615</v>
      </c>
      <c r="M162" s="141" t="s">
        <v>616</v>
      </c>
      <c r="N162" s="148"/>
      <c r="O162" s="21"/>
      <c r="P162" s="22" t="s">
        <v>50</v>
      </c>
      <c r="Q162" s="27"/>
      <c r="R162" s="24" t="s">
        <v>54</v>
      </c>
      <c r="S162" s="29" t="s">
        <v>678</v>
      </c>
    </row>
    <row r="163">
      <c r="A163" s="159" t="s">
        <v>24</v>
      </c>
      <c r="B163" s="159" t="s">
        <v>687</v>
      </c>
      <c r="C163" s="159" t="s">
        <v>689</v>
      </c>
      <c r="D163" s="160" t="s">
        <v>690</v>
      </c>
      <c r="E163" s="159" t="s">
        <v>31</v>
      </c>
      <c r="F163" s="161" t="s">
        <v>697</v>
      </c>
      <c r="G163" s="161" t="s">
        <v>701</v>
      </c>
      <c r="H163" s="159" t="s">
        <v>703</v>
      </c>
      <c r="I163" s="159">
        <v>5.0</v>
      </c>
      <c r="J163" s="159" t="s">
        <v>704</v>
      </c>
      <c r="K163" s="159" t="s">
        <v>44</v>
      </c>
      <c r="L163" s="159">
        <v>28.5</v>
      </c>
      <c r="M163" s="159" t="s">
        <v>705</v>
      </c>
      <c r="N163" s="159" t="s">
        <v>706</v>
      </c>
      <c r="O163" s="162" t="s">
        <v>707</v>
      </c>
      <c r="P163" s="22" t="s">
        <v>50</v>
      </c>
      <c r="Q163" s="27"/>
      <c r="R163" s="24" t="s">
        <v>50</v>
      </c>
      <c r="S163" s="29" t="s">
        <v>709</v>
      </c>
      <c r="T163" s="29" t="s">
        <v>711</v>
      </c>
    </row>
    <row r="164">
      <c r="A164" s="159" t="s">
        <v>714</v>
      </c>
      <c r="B164" s="159" t="s">
        <v>687</v>
      </c>
      <c r="C164" s="163" t="s">
        <v>715</v>
      </c>
      <c r="D164" s="160" t="s">
        <v>716</v>
      </c>
      <c r="E164" s="159" t="s">
        <v>31</v>
      </c>
      <c r="F164" s="161" t="s">
        <v>697</v>
      </c>
      <c r="G164" s="161" t="s">
        <v>701</v>
      </c>
      <c r="H164" s="159" t="s">
        <v>703</v>
      </c>
      <c r="I164" s="159">
        <v>5.0</v>
      </c>
      <c r="J164" s="159" t="s">
        <v>704</v>
      </c>
      <c r="K164" s="159" t="s">
        <v>44</v>
      </c>
      <c r="L164" s="159">
        <v>28.5</v>
      </c>
      <c r="M164" s="159" t="s">
        <v>705</v>
      </c>
      <c r="N164" s="159" t="s">
        <v>706</v>
      </c>
      <c r="O164" s="21"/>
      <c r="P164" s="22" t="s">
        <v>50</v>
      </c>
      <c r="Q164" s="27"/>
      <c r="R164" s="24" t="s">
        <v>50</v>
      </c>
      <c r="S164" s="29" t="s">
        <v>719</v>
      </c>
      <c r="T164" s="29" t="s">
        <v>721</v>
      </c>
    </row>
    <row r="165">
      <c r="A165" s="164"/>
      <c r="B165" s="159" t="s">
        <v>687</v>
      </c>
      <c r="C165" s="159" t="s">
        <v>725</v>
      </c>
      <c r="D165" s="160" t="s">
        <v>726</v>
      </c>
      <c r="E165" s="159" t="s">
        <v>31</v>
      </c>
      <c r="F165" s="161" t="s">
        <v>697</v>
      </c>
      <c r="G165" s="161" t="s">
        <v>701</v>
      </c>
      <c r="H165" s="159" t="s">
        <v>703</v>
      </c>
      <c r="I165" s="159">
        <v>5.0</v>
      </c>
      <c r="J165" s="159" t="s">
        <v>704</v>
      </c>
      <c r="K165" s="159" t="s">
        <v>44</v>
      </c>
      <c r="L165" s="159">
        <v>28.5</v>
      </c>
      <c r="M165" s="159" t="s">
        <v>705</v>
      </c>
      <c r="N165" s="159" t="s">
        <v>706</v>
      </c>
      <c r="O165" s="21"/>
      <c r="P165" s="22" t="s">
        <v>50</v>
      </c>
      <c r="Q165" s="27"/>
      <c r="R165" s="24" t="s">
        <v>50</v>
      </c>
      <c r="S165" s="29" t="s">
        <v>733</v>
      </c>
      <c r="T165" s="29" t="s">
        <v>734</v>
      </c>
    </row>
    <row r="166">
      <c r="A166" s="164"/>
      <c r="B166" s="159" t="s">
        <v>687</v>
      </c>
      <c r="C166" s="163" t="s">
        <v>735</v>
      </c>
      <c r="D166" s="166" t="s">
        <v>736</v>
      </c>
      <c r="E166" s="159" t="s">
        <v>31</v>
      </c>
      <c r="F166" s="161" t="s">
        <v>697</v>
      </c>
      <c r="G166" s="161" t="s">
        <v>701</v>
      </c>
      <c r="H166" s="159" t="s">
        <v>703</v>
      </c>
      <c r="I166" s="159">
        <v>5.0</v>
      </c>
      <c r="J166" s="159" t="s">
        <v>704</v>
      </c>
      <c r="K166" s="159" t="s">
        <v>44</v>
      </c>
      <c r="L166" s="159">
        <v>28.5</v>
      </c>
      <c r="M166" s="159" t="s">
        <v>705</v>
      </c>
      <c r="N166" s="159" t="s">
        <v>706</v>
      </c>
      <c r="O166" s="21"/>
      <c r="P166" s="22" t="s">
        <v>50</v>
      </c>
      <c r="Q166" s="27"/>
      <c r="R166" s="24" t="s">
        <v>50</v>
      </c>
      <c r="S166" s="29" t="s">
        <v>743</v>
      </c>
      <c r="T166" s="29" t="s">
        <v>744</v>
      </c>
    </row>
    <row r="167">
      <c r="A167" s="164"/>
      <c r="B167" s="159" t="s">
        <v>687</v>
      </c>
      <c r="C167" s="159" t="s">
        <v>746</v>
      </c>
      <c r="D167" s="166" t="s">
        <v>747</v>
      </c>
      <c r="E167" s="159" t="s">
        <v>31</v>
      </c>
      <c r="F167" s="161" t="s">
        <v>697</v>
      </c>
      <c r="G167" s="161" t="s">
        <v>701</v>
      </c>
      <c r="H167" s="159" t="s">
        <v>703</v>
      </c>
      <c r="I167" s="159">
        <v>5.0</v>
      </c>
      <c r="J167" s="159" t="s">
        <v>704</v>
      </c>
      <c r="K167" s="159" t="s">
        <v>44</v>
      </c>
      <c r="L167" s="159">
        <v>28.5</v>
      </c>
      <c r="M167" s="159" t="s">
        <v>705</v>
      </c>
      <c r="N167" s="159" t="s">
        <v>706</v>
      </c>
      <c r="O167" s="21"/>
      <c r="P167" s="22" t="s">
        <v>50</v>
      </c>
      <c r="Q167" s="27"/>
      <c r="R167" s="24" t="s">
        <v>50</v>
      </c>
      <c r="S167" s="29" t="s">
        <v>755</v>
      </c>
      <c r="T167" s="29" t="s">
        <v>756</v>
      </c>
    </row>
    <row r="168">
      <c r="A168" s="164"/>
      <c r="B168" s="159" t="s">
        <v>687</v>
      </c>
      <c r="C168" s="163" t="s">
        <v>757</v>
      </c>
      <c r="D168" s="160" t="s">
        <v>758</v>
      </c>
      <c r="E168" s="159" t="s">
        <v>31</v>
      </c>
      <c r="F168" s="161" t="s">
        <v>697</v>
      </c>
      <c r="G168" s="161" t="s">
        <v>701</v>
      </c>
      <c r="H168" s="159" t="s">
        <v>703</v>
      </c>
      <c r="I168" s="159">
        <v>4.0</v>
      </c>
      <c r="J168" s="159" t="s">
        <v>704</v>
      </c>
      <c r="K168" s="159" t="s">
        <v>44</v>
      </c>
      <c r="L168" s="159">
        <v>28.5</v>
      </c>
      <c r="M168" s="159" t="s">
        <v>705</v>
      </c>
      <c r="N168" s="159" t="s">
        <v>706</v>
      </c>
      <c r="O168" s="21"/>
      <c r="P168" s="22" t="s">
        <v>50</v>
      </c>
      <c r="Q168" s="27"/>
      <c r="R168" s="24" t="s">
        <v>50</v>
      </c>
      <c r="S168" s="29" t="s">
        <v>768</v>
      </c>
      <c r="T168" s="29" t="s">
        <v>769</v>
      </c>
    </row>
    <row r="169">
      <c r="A169" s="164"/>
      <c r="B169" s="159" t="s">
        <v>687</v>
      </c>
      <c r="C169" s="159" t="s">
        <v>770</v>
      </c>
      <c r="D169" s="168" t="s">
        <v>758</v>
      </c>
      <c r="E169" s="159" t="s">
        <v>31</v>
      </c>
      <c r="F169" s="161" t="s">
        <v>697</v>
      </c>
      <c r="G169" s="161" t="s">
        <v>701</v>
      </c>
      <c r="H169" s="159" t="s">
        <v>703</v>
      </c>
      <c r="I169" s="159">
        <v>4.0</v>
      </c>
      <c r="J169" s="159" t="s">
        <v>704</v>
      </c>
      <c r="K169" s="159" t="s">
        <v>44</v>
      </c>
      <c r="L169" s="159">
        <v>28.5</v>
      </c>
      <c r="M169" s="159" t="s">
        <v>705</v>
      </c>
      <c r="N169" s="159" t="s">
        <v>706</v>
      </c>
      <c r="O169" s="21"/>
      <c r="P169" s="22" t="s">
        <v>50</v>
      </c>
      <c r="Q169" s="27"/>
      <c r="R169" s="24" t="s">
        <v>50</v>
      </c>
      <c r="S169" s="29" t="s">
        <v>778</v>
      </c>
      <c r="T169" s="29" t="s">
        <v>781</v>
      </c>
    </row>
    <row r="170">
      <c r="A170" s="164"/>
      <c r="B170" s="159" t="s">
        <v>687</v>
      </c>
      <c r="C170" s="163" t="s">
        <v>783</v>
      </c>
      <c r="D170" s="166" t="s">
        <v>785</v>
      </c>
      <c r="E170" s="159" t="s">
        <v>31</v>
      </c>
      <c r="F170" s="161" t="s">
        <v>697</v>
      </c>
      <c r="G170" s="161" t="s">
        <v>701</v>
      </c>
      <c r="H170" s="159" t="s">
        <v>703</v>
      </c>
      <c r="I170" s="159">
        <v>4.0</v>
      </c>
      <c r="J170" s="159" t="s">
        <v>704</v>
      </c>
      <c r="K170" s="159" t="s">
        <v>44</v>
      </c>
      <c r="L170" s="159">
        <v>28.5</v>
      </c>
      <c r="M170" s="159" t="s">
        <v>705</v>
      </c>
      <c r="N170" s="159" t="s">
        <v>706</v>
      </c>
      <c r="O170" s="21"/>
      <c r="P170" s="22" t="s">
        <v>50</v>
      </c>
      <c r="Q170" s="27"/>
      <c r="R170" s="24" t="s">
        <v>50</v>
      </c>
      <c r="S170" s="29" t="s">
        <v>789</v>
      </c>
      <c r="T170" s="29" t="s">
        <v>793</v>
      </c>
    </row>
    <row r="171">
      <c r="A171" s="164"/>
      <c r="B171" s="159" t="s">
        <v>687</v>
      </c>
      <c r="C171" s="163" t="s">
        <v>794</v>
      </c>
      <c r="D171" s="166" t="s">
        <v>795</v>
      </c>
      <c r="E171" s="159" t="s">
        <v>31</v>
      </c>
      <c r="F171" s="161" t="s">
        <v>697</v>
      </c>
      <c r="G171" s="161" t="s">
        <v>701</v>
      </c>
      <c r="H171" s="159" t="s">
        <v>703</v>
      </c>
      <c r="I171" s="159">
        <v>4.0</v>
      </c>
      <c r="J171" s="159" t="s">
        <v>704</v>
      </c>
      <c r="K171" s="159" t="s">
        <v>44</v>
      </c>
      <c r="L171" s="159">
        <v>28.5</v>
      </c>
      <c r="M171" s="159" t="s">
        <v>705</v>
      </c>
      <c r="N171" s="159" t="s">
        <v>706</v>
      </c>
      <c r="O171" s="21"/>
      <c r="P171" s="22" t="s">
        <v>50</v>
      </c>
      <c r="Q171" s="27"/>
      <c r="R171" s="24" t="s">
        <v>50</v>
      </c>
      <c r="S171" s="29" t="s">
        <v>799</v>
      </c>
      <c r="T171" s="29" t="s">
        <v>800</v>
      </c>
    </row>
    <row r="172">
      <c r="A172" s="164"/>
      <c r="B172" s="159" t="s">
        <v>687</v>
      </c>
      <c r="C172" s="159" t="s">
        <v>801</v>
      </c>
      <c r="D172" s="166" t="s">
        <v>802</v>
      </c>
      <c r="E172" s="159" t="s">
        <v>31</v>
      </c>
      <c r="F172" s="161" t="s">
        <v>697</v>
      </c>
      <c r="G172" s="161" t="s">
        <v>701</v>
      </c>
      <c r="H172" s="159" t="s">
        <v>703</v>
      </c>
      <c r="I172" s="159">
        <v>4.0</v>
      </c>
      <c r="J172" s="159" t="s">
        <v>704</v>
      </c>
      <c r="K172" s="159" t="s">
        <v>44</v>
      </c>
      <c r="L172" s="159">
        <v>28.5</v>
      </c>
      <c r="M172" s="159" t="s">
        <v>705</v>
      </c>
      <c r="N172" s="159" t="s">
        <v>706</v>
      </c>
      <c r="O172" s="21"/>
      <c r="P172" s="22" t="s">
        <v>50</v>
      </c>
      <c r="Q172" s="27"/>
      <c r="R172" s="24" t="s">
        <v>50</v>
      </c>
      <c r="S172" s="29" t="s">
        <v>803</v>
      </c>
      <c r="T172" s="29" t="s">
        <v>804</v>
      </c>
    </row>
    <row r="173">
      <c r="A173" s="159" t="s">
        <v>24</v>
      </c>
      <c r="B173" s="170" t="s">
        <v>805</v>
      </c>
      <c r="C173" s="163" t="s">
        <v>806</v>
      </c>
      <c r="D173" s="172" t="s">
        <v>807</v>
      </c>
      <c r="E173" s="159" t="s">
        <v>31</v>
      </c>
      <c r="F173" s="161" t="s">
        <v>809</v>
      </c>
      <c r="G173" s="161" t="s">
        <v>701</v>
      </c>
      <c r="H173" s="159" t="s">
        <v>703</v>
      </c>
      <c r="I173" s="159">
        <v>5.0</v>
      </c>
      <c r="J173" s="159" t="s">
        <v>704</v>
      </c>
      <c r="K173" s="159" t="s">
        <v>44</v>
      </c>
      <c r="L173" s="159">
        <v>28.5</v>
      </c>
      <c r="M173" s="159" t="s">
        <v>705</v>
      </c>
      <c r="N173" s="159" t="s">
        <v>706</v>
      </c>
      <c r="O173" s="162" t="s">
        <v>810</v>
      </c>
      <c r="P173" s="22" t="s">
        <v>50</v>
      </c>
      <c r="Q173" s="27"/>
      <c r="R173" s="24" t="s">
        <v>50</v>
      </c>
      <c r="S173" s="29" t="s">
        <v>811</v>
      </c>
      <c r="T173" s="29" t="s">
        <v>812</v>
      </c>
    </row>
    <row r="174">
      <c r="A174" s="164"/>
      <c r="B174" s="170" t="s">
        <v>805</v>
      </c>
      <c r="C174" s="159" t="s">
        <v>813</v>
      </c>
      <c r="D174" s="166" t="s">
        <v>814</v>
      </c>
      <c r="E174" s="159" t="s">
        <v>31</v>
      </c>
      <c r="F174" s="161" t="s">
        <v>809</v>
      </c>
      <c r="G174" s="161" t="s">
        <v>701</v>
      </c>
      <c r="H174" s="159" t="s">
        <v>703</v>
      </c>
      <c r="I174" s="159">
        <v>5.0</v>
      </c>
      <c r="J174" s="159" t="s">
        <v>704</v>
      </c>
      <c r="K174" s="159" t="s">
        <v>44</v>
      </c>
      <c r="L174" s="159">
        <v>28.5</v>
      </c>
      <c r="M174" s="159" t="s">
        <v>705</v>
      </c>
      <c r="N174" s="159" t="s">
        <v>706</v>
      </c>
      <c r="O174" s="162" t="s">
        <v>815</v>
      </c>
      <c r="P174" s="22" t="s">
        <v>50</v>
      </c>
      <c r="Q174" s="27"/>
      <c r="R174" s="24" t="s">
        <v>50</v>
      </c>
      <c r="S174" s="29" t="s">
        <v>816</v>
      </c>
      <c r="T174" s="29" t="s">
        <v>817</v>
      </c>
    </row>
    <row r="175">
      <c r="A175" s="164"/>
      <c r="B175" s="170" t="s">
        <v>805</v>
      </c>
      <c r="C175" s="163" t="s">
        <v>818</v>
      </c>
      <c r="D175" s="174" t="s">
        <v>819</v>
      </c>
      <c r="E175" s="159" t="s">
        <v>31</v>
      </c>
      <c r="F175" s="159" t="s">
        <v>809</v>
      </c>
      <c r="G175" s="161" t="s">
        <v>701</v>
      </c>
      <c r="H175" s="159" t="s">
        <v>703</v>
      </c>
      <c r="I175" s="159">
        <v>5.0</v>
      </c>
      <c r="J175" s="159" t="s">
        <v>704</v>
      </c>
      <c r="K175" s="159" t="s">
        <v>44</v>
      </c>
      <c r="L175" s="159">
        <v>28.5</v>
      </c>
      <c r="M175" s="159" t="s">
        <v>705</v>
      </c>
      <c r="N175" s="159" t="s">
        <v>706</v>
      </c>
      <c r="O175" s="21"/>
      <c r="P175" s="22" t="s">
        <v>50</v>
      </c>
      <c r="Q175" s="27"/>
      <c r="R175" s="24" t="s">
        <v>50</v>
      </c>
      <c r="S175" s="29" t="s">
        <v>824</v>
      </c>
      <c r="T175" s="29" t="s">
        <v>828</v>
      </c>
    </row>
    <row r="176">
      <c r="A176" s="164"/>
      <c r="B176" s="170" t="s">
        <v>805</v>
      </c>
      <c r="C176" s="159" t="s">
        <v>830</v>
      </c>
      <c r="D176" s="174" t="s">
        <v>833</v>
      </c>
      <c r="E176" s="159" t="s">
        <v>31</v>
      </c>
      <c r="F176" s="159" t="s">
        <v>809</v>
      </c>
      <c r="G176" s="161" t="s">
        <v>701</v>
      </c>
      <c r="H176" s="159" t="s">
        <v>703</v>
      </c>
      <c r="I176" s="159">
        <v>5.0</v>
      </c>
      <c r="J176" s="159" t="s">
        <v>704</v>
      </c>
      <c r="K176" s="159" t="s">
        <v>44</v>
      </c>
      <c r="L176" s="159">
        <v>28.5</v>
      </c>
      <c r="M176" s="159" t="s">
        <v>705</v>
      </c>
      <c r="N176" s="159" t="s">
        <v>706</v>
      </c>
      <c r="O176" s="21"/>
      <c r="P176" s="22" t="s">
        <v>50</v>
      </c>
      <c r="Q176" s="27"/>
      <c r="R176" s="24" t="s">
        <v>50</v>
      </c>
      <c r="S176" s="29" t="s">
        <v>835</v>
      </c>
      <c r="T176" s="29" t="s">
        <v>836</v>
      </c>
    </row>
    <row r="177">
      <c r="A177" s="164"/>
      <c r="B177" s="170" t="s">
        <v>805</v>
      </c>
      <c r="C177" s="163" t="s">
        <v>838</v>
      </c>
      <c r="D177" s="174" t="s">
        <v>839</v>
      </c>
      <c r="E177" s="159" t="s">
        <v>31</v>
      </c>
      <c r="F177" s="159" t="s">
        <v>809</v>
      </c>
      <c r="G177" s="161" t="s">
        <v>701</v>
      </c>
      <c r="H177" s="159" t="s">
        <v>703</v>
      </c>
      <c r="I177" s="159">
        <v>5.0</v>
      </c>
      <c r="J177" s="159" t="s">
        <v>704</v>
      </c>
      <c r="K177" s="159" t="s">
        <v>44</v>
      </c>
      <c r="L177" s="159">
        <v>28.5</v>
      </c>
      <c r="M177" s="159" t="s">
        <v>705</v>
      </c>
      <c r="N177" s="159" t="s">
        <v>706</v>
      </c>
      <c r="O177" s="21"/>
      <c r="P177" s="22" t="s">
        <v>50</v>
      </c>
      <c r="Q177" s="27"/>
      <c r="R177" s="24" t="s">
        <v>50</v>
      </c>
      <c r="S177" s="29" t="s">
        <v>845</v>
      </c>
      <c r="T177" s="29" t="s">
        <v>847</v>
      </c>
    </row>
    <row r="178">
      <c r="A178" s="164"/>
      <c r="B178" s="170" t="s">
        <v>805</v>
      </c>
      <c r="C178" s="159" t="s">
        <v>849</v>
      </c>
      <c r="D178" s="174" t="s">
        <v>850</v>
      </c>
      <c r="E178" s="159" t="s">
        <v>31</v>
      </c>
      <c r="F178" s="159" t="s">
        <v>809</v>
      </c>
      <c r="G178" s="161" t="s">
        <v>701</v>
      </c>
      <c r="H178" s="159" t="s">
        <v>703</v>
      </c>
      <c r="I178" s="159">
        <v>5.0</v>
      </c>
      <c r="J178" s="159" t="s">
        <v>704</v>
      </c>
      <c r="K178" s="159" t="s">
        <v>44</v>
      </c>
      <c r="L178" s="159">
        <v>28.5</v>
      </c>
      <c r="M178" s="159" t="s">
        <v>705</v>
      </c>
      <c r="N178" s="159" t="s">
        <v>706</v>
      </c>
      <c r="O178" s="21"/>
      <c r="P178" s="22" t="s">
        <v>50</v>
      </c>
      <c r="Q178" s="27"/>
      <c r="R178" s="24" t="s">
        <v>50</v>
      </c>
      <c r="S178" s="29" t="s">
        <v>858</v>
      </c>
      <c r="T178" s="29" t="s">
        <v>859</v>
      </c>
    </row>
    <row r="179">
      <c r="A179" s="164"/>
      <c r="B179" s="170" t="s">
        <v>805</v>
      </c>
      <c r="C179" s="163" t="s">
        <v>860</v>
      </c>
      <c r="D179" s="174" t="s">
        <v>862</v>
      </c>
      <c r="E179" s="159" t="s">
        <v>31</v>
      </c>
      <c r="F179" s="159" t="s">
        <v>809</v>
      </c>
      <c r="G179" s="161" t="s">
        <v>701</v>
      </c>
      <c r="H179" s="159" t="s">
        <v>703</v>
      </c>
      <c r="I179" s="159">
        <v>5.0</v>
      </c>
      <c r="J179" s="159" t="s">
        <v>704</v>
      </c>
      <c r="K179" s="159" t="s">
        <v>44</v>
      </c>
      <c r="L179" s="159">
        <v>28.5</v>
      </c>
      <c r="M179" s="159" t="s">
        <v>705</v>
      </c>
      <c r="N179" s="159" t="s">
        <v>706</v>
      </c>
      <c r="O179" s="21"/>
      <c r="P179" s="22" t="s">
        <v>50</v>
      </c>
      <c r="Q179" s="27"/>
      <c r="R179" s="24" t="s">
        <v>50</v>
      </c>
      <c r="S179" s="29" t="s">
        <v>865</v>
      </c>
      <c r="T179" s="29" t="s">
        <v>867</v>
      </c>
    </row>
    <row r="180">
      <c r="A180" s="164"/>
      <c r="B180" s="170" t="s">
        <v>805</v>
      </c>
      <c r="C180" s="159" t="s">
        <v>868</v>
      </c>
      <c r="D180" s="174" t="s">
        <v>869</v>
      </c>
      <c r="E180" s="159" t="s">
        <v>31</v>
      </c>
      <c r="F180" s="159" t="s">
        <v>809</v>
      </c>
      <c r="G180" s="161" t="s">
        <v>701</v>
      </c>
      <c r="H180" s="159" t="s">
        <v>703</v>
      </c>
      <c r="I180" s="159">
        <v>5.0</v>
      </c>
      <c r="J180" s="159" t="s">
        <v>704</v>
      </c>
      <c r="K180" s="159" t="s">
        <v>44</v>
      </c>
      <c r="L180" s="159">
        <v>28.5</v>
      </c>
      <c r="M180" s="159" t="s">
        <v>705</v>
      </c>
      <c r="N180" s="159" t="s">
        <v>706</v>
      </c>
      <c r="O180" s="21"/>
      <c r="P180" s="22" t="s">
        <v>50</v>
      </c>
      <c r="Q180" s="27"/>
      <c r="R180" s="24" t="s">
        <v>50</v>
      </c>
      <c r="S180" s="29" t="s">
        <v>871</v>
      </c>
      <c r="T180" s="29" t="s">
        <v>873</v>
      </c>
    </row>
    <row r="181">
      <c r="A181" s="164"/>
      <c r="B181" s="170" t="s">
        <v>805</v>
      </c>
      <c r="C181" s="163" t="s">
        <v>874</v>
      </c>
      <c r="D181" s="166" t="s">
        <v>875</v>
      </c>
      <c r="E181" s="159" t="s">
        <v>31</v>
      </c>
      <c r="F181" s="159" t="s">
        <v>809</v>
      </c>
      <c r="G181" s="161" t="s">
        <v>701</v>
      </c>
      <c r="H181" s="159" t="s">
        <v>703</v>
      </c>
      <c r="I181" s="159">
        <v>5.0</v>
      </c>
      <c r="J181" s="159" t="s">
        <v>704</v>
      </c>
      <c r="K181" s="159" t="s">
        <v>44</v>
      </c>
      <c r="L181" s="159">
        <v>28.5</v>
      </c>
      <c r="M181" s="159" t="s">
        <v>705</v>
      </c>
      <c r="N181" s="159" t="s">
        <v>706</v>
      </c>
      <c r="O181" s="21"/>
      <c r="P181" s="22" t="s">
        <v>50</v>
      </c>
      <c r="Q181" s="27"/>
      <c r="R181" s="24" t="s">
        <v>50</v>
      </c>
      <c r="S181" s="29" t="s">
        <v>879</v>
      </c>
      <c r="T181" s="29" t="s">
        <v>883</v>
      </c>
    </row>
    <row r="182">
      <c r="A182" s="164"/>
      <c r="B182" s="170" t="s">
        <v>805</v>
      </c>
      <c r="C182" s="159" t="s">
        <v>884</v>
      </c>
      <c r="D182" s="174" t="s">
        <v>885</v>
      </c>
      <c r="E182" s="159" t="s">
        <v>31</v>
      </c>
      <c r="F182" s="159" t="s">
        <v>809</v>
      </c>
      <c r="G182" s="161" t="s">
        <v>701</v>
      </c>
      <c r="H182" s="159" t="s">
        <v>703</v>
      </c>
      <c r="I182" s="159">
        <v>5.0</v>
      </c>
      <c r="J182" s="159" t="s">
        <v>704</v>
      </c>
      <c r="K182" s="159" t="s">
        <v>44</v>
      </c>
      <c r="L182" s="159">
        <v>28.5</v>
      </c>
      <c r="M182" s="159" t="s">
        <v>705</v>
      </c>
      <c r="N182" s="159" t="s">
        <v>706</v>
      </c>
      <c r="O182" s="21"/>
      <c r="P182" s="22" t="s">
        <v>50</v>
      </c>
      <c r="Q182" s="27"/>
      <c r="R182" s="24" t="s">
        <v>50</v>
      </c>
      <c r="S182" s="29" t="s">
        <v>889</v>
      </c>
      <c r="T182" s="29" t="s">
        <v>890</v>
      </c>
    </row>
    <row r="183">
      <c r="A183" s="164"/>
      <c r="B183" s="170" t="s">
        <v>805</v>
      </c>
      <c r="C183" s="163" t="s">
        <v>891</v>
      </c>
      <c r="D183" s="174" t="s">
        <v>892</v>
      </c>
      <c r="E183" s="159" t="s">
        <v>31</v>
      </c>
      <c r="F183" s="159" t="s">
        <v>809</v>
      </c>
      <c r="G183" s="161" t="s">
        <v>701</v>
      </c>
      <c r="H183" s="159" t="s">
        <v>703</v>
      </c>
      <c r="I183" s="159">
        <v>5.0</v>
      </c>
      <c r="J183" s="159" t="s">
        <v>704</v>
      </c>
      <c r="K183" s="159" t="s">
        <v>44</v>
      </c>
      <c r="L183" s="159">
        <v>28.5</v>
      </c>
      <c r="M183" s="159" t="s">
        <v>705</v>
      </c>
      <c r="N183" s="159" t="s">
        <v>706</v>
      </c>
      <c r="O183" s="21"/>
      <c r="P183" s="22" t="s">
        <v>50</v>
      </c>
      <c r="Q183" s="27"/>
      <c r="R183" s="24" t="s">
        <v>50</v>
      </c>
      <c r="S183" s="29" t="s">
        <v>894</v>
      </c>
      <c r="T183" s="29" t="s">
        <v>895</v>
      </c>
    </row>
    <row r="184">
      <c r="A184" s="164"/>
      <c r="B184" s="170" t="s">
        <v>805</v>
      </c>
      <c r="C184" s="159" t="s">
        <v>898</v>
      </c>
      <c r="D184" s="174" t="s">
        <v>899</v>
      </c>
      <c r="E184" s="159" t="s">
        <v>31</v>
      </c>
      <c r="F184" s="159" t="s">
        <v>809</v>
      </c>
      <c r="G184" s="161" t="s">
        <v>701</v>
      </c>
      <c r="H184" s="159" t="s">
        <v>703</v>
      </c>
      <c r="I184" s="159">
        <v>5.0</v>
      </c>
      <c r="J184" s="159" t="s">
        <v>704</v>
      </c>
      <c r="K184" s="159" t="s">
        <v>44</v>
      </c>
      <c r="L184" s="159">
        <v>28.5</v>
      </c>
      <c r="M184" s="159" t="s">
        <v>705</v>
      </c>
      <c r="N184" s="159" t="s">
        <v>706</v>
      </c>
      <c r="O184" s="21"/>
      <c r="P184" s="22" t="s">
        <v>50</v>
      </c>
      <c r="Q184" s="27"/>
      <c r="R184" s="24" t="s">
        <v>50</v>
      </c>
      <c r="S184" s="29" t="s">
        <v>900</v>
      </c>
      <c r="T184" s="29" t="s">
        <v>901</v>
      </c>
    </row>
    <row r="185">
      <c r="A185" s="164"/>
      <c r="B185" s="170" t="s">
        <v>805</v>
      </c>
      <c r="C185" s="163" t="s">
        <v>902</v>
      </c>
      <c r="D185" s="166" t="s">
        <v>903</v>
      </c>
      <c r="E185" s="159" t="s">
        <v>31</v>
      </c>
      <c r="F185" s="159" t="s">
        <v>809</v>
      </c>
      <c r="G185" s="161" t="s">
        <v>701</v>
      </c>
      <c r="H185" s="159" t="s">
        <v>703</v>
      </c>
      <c r="I185" s="159">
        <v>5.0</v>
      </c>
      <c r="J185" s="159" t="s">
        <v>704</v>
      </c>
      <c r="K185" s="159" t="s">
        <v>44</v>
      </c>
      <c r="L185" s="159">
        <v>28.5</v>
      </c>
      <c r="M185" s="159" t="s">
        <v>705</v>
      </c>
      <c r="N185" s="159" t="s">
        <v>706</v>
      </c>
      <c r="O185" s="21"/>
      <c r="P185" s="22" t="s">
        <v>50</v>
      </c>
      <c r="Q185" s="27"/>
      <c r="R185" s="24" t="s">
        <v>50</v>
      </c>
      <c r="S185" s="29" t="s">
        <v>904</v>
      </c>
      <c r="T185" s="29" t="s">
        <v>905</v>
      </c>
    </row>
    <row r="186">
      <c r="A186" s="164"/>
      <c r="B186" s="170" t="s">
        <v>805</v>
      </c>
      <c r="C186" s="159" t="s">
        <v>906</v>
      </c>
      <c r="D186" s="174" t="s">
        <v>907</v>
      </c>
      <c r="E186" s="159" t="s">
        <v>31</v>
      </c>
      <c r="F186" s="159" t="s">
        <v>809</v>
      </c>
      <c r="G186" s="161" t="s">
        <v>701</v>
      </c>
      <c r="H186" s="159" t="s">
        <v>703</v>
      </c>
      <c r="I186" s="159">
        <v>5.0</v>
      </c>
      <c r="J186" s="159" t="s">
        <v>704</v>
      </c>
      <c r="K186" s="159" t="s">
        <v>44</v>
      </c>
      <c r="L186" s="159">
        <v>28.5</v>
      </c>
      <c r="M186" s="159" t="s">
        <v>705</v>
      </c>
      <c r="N186" s="159" t="s">
        <v>706</v>
      </c>
      <c r="O186" s="21"/>
      <c r="P186" s="22" t="s">
        <v>50</v>
      </c>
      <c r="Q186" s="27"/>
      <c r="R186" s="24" t="s">
        <v>50</v>
      </c>
      <c r="S186" s="29" t="s">
        <v>908</v>
      </c>
      <c r="T186" s="29" t="s">
        <v>909</v>
      </c>
    </row>
    <row r="187">
      <c r="A187" s="164"/>
      <c r="B187" s="170" t="s">
        <v>805</v>
      </c>
      <c r="C187" s="163" t="s">
        <v>910</v>
      </c>
      <c r="D187" s="174" t="s">
        <v>912</v>
      </c>
      <c r="E187" s="159" t="s">
        <v>31</v>
      </c>
      <c r="F187" s="159" t="s">
        <v>809</v>
      </c>
      <c r="G187" s="161" t="s">
        <v>701</v>
      </c>
      <c r="H187" s="159" t="s">
        <v>703</v>
      </c>
      <c r="I187" s="159">
        <v>5.0</v>
      </c>
      <c r="J187" s="159" t="s">
        <v>704</v>
      </c>
      <c r="K187" s="159" t="s">
        <v>44</v>
      </c>
      <c r="L187" s="159">
        <v>28.5</v>
      </c>
      <c r="M187" s="159" t="s">
        <v>705</v>
      </c>
      <c r="N187" s="159" t="s">
        <v>706</v>
      </c>
      <c r="O187" s="21"/>
      <c r="P187" s="22" t="s">
        <v>50</v>
      </c>
      <c r="Q187" s="27"/>
      <c r="R187" s="24" t="s">
        <v>50</v>
      </c>
      <c r="S187" s="29" t="s">
        <v>917</v>
      </c>
      <c r="T187" s="29" t="s">
        <v>918</v>
      </c>
    </row>
    <row r="188">
      <c r="A188" s="164"/>
      <c r="B188" s="170" t="s">
        <v>805</v>
      </c>
      <c r="C188" s="159" t="s">
        <v>919</v>
      </c>
      <c r="D188" s="174" t="s">
        <v>920</v>
      </c>
      <c r="E188" s="159" t="s">
        <v>31</v>
      </c>
      <c r="F188" s="159" t="s">
        <v>809</v>
      </c>
      <c r="G188" s="161" t="s">
        <v>701</v>
      </c>
      <c r="H188" s="159" t="s">
        <v>703</v>
      </c>
      <c r="I188" s="159">
        <v>5.0</v>
      </c>
      <c r="J188" s="159" t="s">
        <v>704</v>
      </c>
      <c r="K188" s="159" t="s">
        <v>44</v>
      </c>
      <c r="L188" s="159">
        <v>28.5</v>
      </c>
      <c r="M188" s="159" t="s">
        <v>705</v>
      </c>
      <c r="N188" s="159" t="s">
        <v>706</v>
      </c>
      <c r="O188" s="21"/>
      <c r="P188" s="22" t="s">
        <v>50</v>
      </c>
      <c r="Q188" s="27"/>
      <c r="R188" s="24" t="s">
        <v>50</v>
      </c>
      <c r="S188" s="29" t="s">
        <v>921</v>
      </c>
      <c r="T188" s="29" t="s">
        <v>922</v>
      </c>
    </row>
    <row r="189">
      <c r="A189" s="164"/>
      <c r="B189" s="170" t="s">
        <v>805</v>
      </c>
      <c r="C189" s="163" t="s">
        <v>924</v>
      </c>
      <c r="D189" s="174" t="s">
        <v>925</v>
      </c>
      <c r="E189" s="159" t="s">
        <v>31</v>
      </c>
      <c r="F189" s="159" t="s">
        <v>809</v>
      </c>
      <c r="G189" s="161" t="s">
        <v>701</v>
      </c>
      <c r="H189" s="159" t="s">
        <v>703</v>
      </c>
      <c r="I189" s="159">
        <v>5.0</v>
      </c>
      <c r="J189" s="159" t="s">
        <v>704</v>
      </c>
      <c r="K189" s="159" t="s">
        <v>44</v>
      </c>
      <c r="L189" s="159">
        <v>28.5</v>
      </c>
      <c r="M189" s="159" t="s">
        <v>705</v>
      </c>
      <c r="N189" s="159" t="s">
        <v>706</v>
      </c>
      <c r="O189" s="21"/>
      <c r="P189" s="22" t="s">
        <v>50</v>
      </c>
      <c r="Q189" s="27"/>
      <c r="R189" s="24" t="s">
        <v>50</v>
      </c>
      <c r="S189" s="29" t="s">
        <v>928</v>
      </c>
      <c r="T189" s="29" t="s">
        <v>930</v>
      </c>
    </row>
    <row r="190">
      <c r="A190" s="164"/>
      <c r="B190" s="170" t="s">
        <v>805</v>
      </c>
      <c r="C190" s="159" t="s">
        <v>932</v>
      </c>
      <c r="D190" s="166" t="s">
        <v>933</v>
      </c>
      <c r="E190" s="159" t="s">
        <v>31</v>
      </c>
      <c r="F190" s="159" t="s">
        <v>809</v>
      </c>
      <c r="G190" s="161" t="s">
        <v>701</v>
      </c>
      <c r="H190" s="159" t="s">
        <v>703</v>
      </c>
      <c r="I190" s="159">
        <v>5.0</v>
      </c>
      <c r="J190" s="159" t="s">
        <v>704</v>
      </c>
      <c r="K190" s="159" t="s">
        <v>44</v>
      </c>
      <c r="L190" s="159">
        <v>28.5</v>
      </c>
      <c r="M190" s="159" t="s">
        <v>705</v>
      </c>
      <c r="N190" s="159" t="s">
        <v>706</v>
      </c>
      <c r="O190" s="21"/>
      <c r="P190" s="22" t="s">
        <v>50</v>
      </c>
      <c r="Q190" s="27"/>
      <c r="R190" s="24" t="s">
        <v>50</v>
      </c>
      <c r="S190" s="29" t="s">
        <v>934</v>
      </c>
      <c r="T190" s="29" t="s">
        <v>935</v>
      </c>
    </row>
    <row r="191">
      <c r="A191" s="164"/>
      <c r="B191" s="170" t="s">
        <v>805</v>
      </c>
      <c r="C191" s="163" t="s">
        <v>936</v>
      </c>
      <c r="D191" s="166" t="s">
        <v>937</v>
      </c>
      <c r="E191" s="159" t="s">
        <v>31</v>
      </c>
      <c r="F191" s="159" t="s">
        <v>809</v>
      </c>
      <c r="G191" s="161" t="s">
        <v>701</v>
      </c>
      <c r="H191" s="159" t="s">
        <v>703</v>
      </c>
      <c r="I191" s="159">
        <v>5.0</v>
      </c>
      <c r="J191" s="159" t="s">
        <v>704</v>
      </c>
      <c r="K191" s="159" t="s">
        <v>44</v>
      </c>
      <c r="L191" s="159">
        <v>28.5</v>
      </c>
      <c r="M191" s="159" t="s">
        <v>705</v>
      </c>
      <c r="N191" s="159" t="s">
        <v>706</v>
      </c>
      <c r="O191" s="21"/>
      <c r="P191" s="22" t="s">
        <v>50</v>
      </c>
      <c r="Q191" s="27"/>
      <c r="R191" s="24" t="s">
        <v>50</v>
      </c>
      <c r="S191" s="29" t="s">
        <v>940</v>
      </c>
      <c r="T191" s="29" t="s">
        <v>941</v>
      </c>
    </row>
    <row r="192">
      <c r="A192" s="164"/>
      <c r="B192" s="170" t="s">
        <v>805</v>
      </c>
      <c r="C192" s="159" t="s">
        <v>942</v>
      </c>
      <c r="D192" s="174" t="s">
        <v>944</v>
      </c>
      <c r="E192" s="159" t="s">
        <v>31</v>
      </c>
      <c r="F192" s="159" t="s">
        <v>809</v>
      </c>
      <c r="G192" s="161" t="s">
        <v>701</v>
      </c>
      <c r="H192" s="159" t="s">
        <v>703</v>
      </c>
      <c r="I192" s="159">
        <v>5.0</v>
      </c>
      <c r="J192" s="159" t="s">
        <v>704</v>
      </c>
      <c r="K192" s="159" t="s">
        <v>44</v>
      </c>
      <c r="L192" s="159">
        <v>28.5</v>
      </c>
      <c r="M192" s="159" t="s">
        <v>705</v>
      </c>
      <c r="N192" s="159" t="s">
        <v>706</v>
      </c>
      <c r="O192" s="21"/>
      <c r="P192" s="22" t="s">
        <v>50</v>
      </c>
      <c r="Q192" s="27"/>
      <c r="R192" s="24" t="s">
        <v>50</v>
      </c>
      <c r="S192" s="29" t="s">
        <v>951</v>
      </c>
      <c r="T192" s="29" t="s">
        <v>952</v>
      </c>
    </row>
    <row r="193">
      <c r="A193" s="164"/>
      <c r="B193" s="170" t="s">
        <v>805</v>
      </c>
      <c r="C193" s="163" t="s">
        <v>953</v>
      </c>
      <c r="D193" s="174" t="s">
        <v>954</v>
      </c>
      <c r="E193" s="159" t="s">
        <v>31</v>
      </c>
      <c r="F193" s="159" t="s">
        <v>809</v>
      </c>
      <c r="G193" s="161" t="s">
        <v>701</v>
      </c>
      <c r="H193" s="159" t="s">
        <v>703</v>
      </c>
      <c r="I193" s="159">
        <v>5.0</v>
      </c>
      <c r="J193" s="159" t="s">
        <v>704</v>
      </c>
      <c r="K193" s="159" t="s">
        <v>44</v>
      </c>
      <c r="L193" s="159">
        <v>28.5</v>
      </c>
      <c r="M193" s="159" t="s">
        <v>705</v>
      </c>
      <c r="N193" s="159" t="s">
        <v>706</v>
      </c>
      <c r="O193" s="21"/>
      <c r="P193" s="22" t="s">
        <v>50</v>
      </c>
      <c r="Q193" s="27"/>
      <c r="R193" s="24" t="s">
        <v>50</v>
      </c>
      <c r="S193" s="29" t="s">
        <v>960</v>
      </c>
      <c r="T193" s="29" t="s">
        <v>961</v>
      </c>
    </row>
    <row r="194">
      <c r="A194" s="164"/>
      <c r="B194" s="170" t="s">
        <v>805</v>
      </c>
      <c r="C194" s="159" t="s">
        <v>962</v>
      </c>
      <c r="D194" s="174" t="s">
        <v>963</v>
      </c>
      <c r="E194" s="159" t="s">
        <v>31</v>
      </c>
      <c r="F194" s="159" t="s">
        <v>809</v>
      </c>
      <c r="G194" s="161" t="s">
        <v>701</v>
      </c>
      <c r="H194" s="159" t="s">
        <v>703</v>
      </c>
      <c r="I194" s="159">
        <v>5.0</v>
      </c>
      <c r="J194" s="159" t="s">
        <v>704</v>
      </c>
      <c r="K194" s="159" t="s">
        <v>44</v>
      </c>
      <c r="L194" s="159">
        <v>28.5</v>
      </c>
      <c r="M194" s="159" t="s">
        <v>705</v>
      </c>
      <c r="N194" s="159" t="s">
        <v>706</v>
      </c>
      <c r="O194" s="21"/>
      <c r="P194" s="22" t="s">
        <v>50</v>
      </c>
      <c r="Q194" s="27"/>
      <c r="R194" s="24" t="s">
        <v>50</v>
      </c>
      <c r="S194" s="29" t="s">
        <v>968</v>
      </c>
      <c r="T194" s="29" t="s">
        <v>969</v>
      </c>
    </row>
    <row r="195">
      <c r="A195" s="164"/>
      <c r="B195" s="170" t="s">
        <v>805</v>
      </c>
      <c r="C195" s="163" t="s">
        <v>970</v>
      </c>
      <c r="D195" s="166" t="s">
        <v>971</v>
      </c>
      <c r="E195" s="159" t="s">
        <v>31</v>
      </c>
      <c r="F195" s="159" t="s">
        <v>809</v>
      </c>
      <c r="G195" s="161" t="s">
        <v>701</v>
      </c>
      <c r="H195" s="159" t="s">
        <v>703</v>
      </c>
      <c r="I195" s="159">
        <v>5.0</v>
      </c>
      <c r="J195" s="159" t="s">
        <v>704</v>
      </c>
      <c r="K195" s="159" t="s">
        <v>44</v>
      </c>
      <c r="L195" s="159">
        <v>28.5</v>
      </c>
      <c r="M195" s="159" t="s">
        <v>705</v>
      </c>
      <c r="N195" s="159" t="s">
        <v>706</v>
      </c>
      <c r="O195" s="21"/>
      <c r="P195" s="22" t="s">
        <v>50</v>
      </c>
      <c r="Q195" s="27"/>
      <c r="R195" s="24" t="s">
        <v>50</v>
      </c>
      <c r="S195" s="29" t="s">
        <v>973</v>
      </c>
      <c r="T195" s="29" t="s">
        <v>974</v>
      </c>
    </row>
    <row r="196">
      <c r="A196" s="164"/>
      <c r="B196" s="170" t="s">
        <v>805</v>
      </c>
      <c r="C196" s="163" t="s">
        <v>977</v>
      </c>
      <c r="D196" s="174" t="s">
        <v>978</v>
      </c>
      <c r="E196" s="159" t="s">
        <v>31</v>
      </c>
      <c r="F196" s="159" t="s">
        <v>809</v>
      </c>
      <c r="G196" s="161" t="s">
        <v>701</v>
      </c>
      <c r="H196" s="159" t="s">
        <v>703</v>
      </c>
      <c r="I196" s="159">
        <v>4.0</v>
      </c>
      <c r="J196" s="159" t="s">
        <v>704</v>
      </c>
      <c r="K196" s="159" t="s">
        <v>44</v>
      </c>
      <c r="L196" s="159">
        <v>28.5</v>
      </c>
      <c r="M196" s="159" t="s">
        <v>705</v>
      </c>
      <c r="N196" s="159" t="s">
        <v>706</v>
      </c>
      <c r="O196" s="21"/>
      <c r="P196" s="22" t="s">
        <v>50</v>
      </c>
      <c r="Q196" s="27"/>
      <c r="R196" s="24" t="s">
        <v>50</v>
      </c>
      <c r="S196" s="29" t="s">
        <v>979</v>
      </c>
      <c r="T196" s="29" t="s">
        <v>980</v>
      </c>
    </row>
    <row r="197">
      <c r="A197" s="164"/>
      <c r="B197" s="170" t="s">
        <v>805</v>
      </c>
      <c r="C197" s="159" t="s">
        <v>981</v>
      </c>
      <c r="D197" s="174" t="s">
        <v>982</v>
      </c>
      <c r="E197" s="159" t="s">
        <v>31</v>
      </c>
      <c r="F197" s="159" t="s">
        <v>809</v>
      </c>
      <c r="G197" s="161" t="s">
        <v>701</v>
      </c>
      <c r="H197" s="159" t="s">
        <v>703</v>
      </c>
      <c r="I197" s="159">
        <v>4.0</v>
      </c>
      <c r="J197" s="159" t="s">
        <v>704</v>
      </c>
      <c r="K197" s="159" t="s">
        <v>44</v>
      </c>
      <c r="L197" s="159">
        <v>28.5</v>
      </c>
      <c r="M197" s="159" t="s">
        <v>705</v>
      </c>
      <c r="N197" s="159" t="s">
        <v>706</v>
      </c>
      <c r="O197" s="21"/>
      <c r="P197" s="22" t="s">
        <v>50</v>
      </c>
      <c r="Q197" s="27"/>
      <c r="R197" s="24" t="s">
        <v>50</v>
      </c>
      <c r="S197" s="29" t="s">
        <v>984</v>
      </c>
      <c r="T197" s="29" t="s">
        <v>987</v>
      </c>
    </row>
    <row r="198">
      <c r="A198" s="164"/>
      <c r="B198" s="170" t="s">
        <v>805</v>
      </c>
      <c r="C198" s="163" t="s">
        <v>988</v>
      </c>
      <c r="D198" s="174" t="s">
        <v>989</v>
      </c>
      <c r="E198" s="159" t="s">
        <v>31</v>
      </c>
      <c r="F198" s="159" t="s">
        <v>809</v>
      </c>
      <c r="G198" s="161" t="s">
        <v>701</v>
      </c>
      <c r="H198" s="159" t="s">
        <v>703</v>
      </c>
      <c r="I198" s="159">
        <v>4.0</v>
      </c>
      <c r="J198" s="159" t="s">
        <v>704</v>
      </c>
      <c r="K198" s="159" t="s">
        <v>44</v>
      </c>
      <c r="L198" s="159">
        <v>28.5</v>
      </c>
      <c r="M198" s="159" t="s">
        <v>705</v>
      </c>
      <c r="N198" s="159" t="s">
        <v>706</v>
      </c>
      <c r="O198" s="21"/>
      <c r="P198" s="22" t="s">
        <v>50</v>
      </c>
      <c r="Q198" s="27"/>
      <c r="R198" s="24" t="s">
        <v>50</v>
      </c>
      <c r="S198" s="29" t="s">
        <v>990</v>
      </c>
      <c r="T198" s="29" t="s">
        <v>991</v>
      </c>
    </row>
    <row r="199">
      <c r="A199" s="164"/>
      <c r="B199" s="170" t="s">
        <v>805</v>
      </c>
      <c r="C199" s="163" t="s">
        <v>992</v>
      </c>
      <c r="D199" s="174" t="s">
        <v>993</v>
      </c>
      <c r="E199" s="159" t="s">
        <v>31</v>
      </c>
      <c r="F199" s="159" t="s">
        <v>809</v>
      </c>
      <c r="G199" s="161" t="s">
        <v>701</v>
      </c>
      <c r="H199" s="159" t="s">
        <v>703</v>
      </c>
      <c r="I199" s="159">
        <v>4.0</v>
      </c>
      <c r="J199" s="159" t="s">
        <v>704</v>
      </c>
      <c r="K199" s="159" t="s">
        <v>44</v>
      </c>
      <c r="L199" s="159">
        <v>28.5</v>
      </c>
      <c r="M199" s="159" t="s">
        <v>705</v>
      </c>
      <c r="N199" s="159" t="s">
        <v>706</v>
      </c>
      <c r="O199" s="21"/>
      <c r="P199" s="22" t="s">
        <v>50</v>
      </c>
      <c r="Q199" s="27"/>
      <c r="R199" s="24" t="s">
        <v>50</v>
      </c>
      <c r="S199" s="29" t="s">
        <v>996</v>
      </c>
      <c r="T199" s="29" t="s">
        <v>998</v>
      </c>
    </row>
    <row r="200">
      <c r="A200" s="164"/>
      <c r="B200" s="170" t="s">
        <v>805</v>
      </c>
      <c r="C200" s="159" t="s">
        <v>999</v>
      </c>
      <c r="D200" s="174" t="s">
        <v>1000</v>
      </c>
      <c r="E200" s="159" t="s">
        <v>31</v>
      </c>
      <c r="F200" s="159" t="s">
        <v>809</v>
      </c>
      <c r="G200" s="161" t="s">
        <v>701</v>
      </c>
      <c r="H200" s="159" t="s">
        <v>703</v>
      </c>
      <c r="I200" s="159">
        <v>4.0</v>
      </c>
      <c r="J200" s="159" t="s">
        <v>704</v>
      </c>
      <c r="K200" s="159" t="s">
        <v>44</v>
      </c>
      <c r="L200" s="159">
        <v>28.5</v>
      </c>
      <c r="M200" s="159" t="s">
        <v>705</v>
      </c>
      <c r="N200" s="159" t="s">
        <v>706</v>
      </c>
      <c r="O200" s="21"/>
      <c r="P200" s="22" t="s">
        <v>50</v>
      </c>
      <c r="Q200" s="27"/>
      <c r="R200" s="24" t="s">
        <v>50</v>
      </c>
      <c r="S200" s="29" t="s">
        <v>1002</v>
      </c>
      <c r="T200" s="29" t="s">
        <v>1003</v>
      </c>
    </row>
    <row r="201">
      <c r="A201" s="164"/>
      <c r="B201" s="170" t="s">
        <v>805</v>
      </c>
      <c r="C201" s="163" t="s">
        <v>1006</v>
      </c>
      <c r="D201" s="174" t="s">
        <v>1007</v>
      </c>
      <c r="E201" s="159" t="s">
        <v>31</v>
      </c>
      <c r="F201" s="159" t="s">
        <v>809</v>
      </c>
      <c r="G201" s="161" t="s">
        <v>701</v>
      </c>
      <c r="H201" s="159" t="s">
        <v>703</v>
      </c>
      <c r="I201" s="159">
        <v>4.0</v>
      </c>
      <c r="J201" s="159" t="s">
        <v>704</v>
      </c>
      <c r="K201" s="159" t="s">
        <v>44</v>
      </c>
      <c r="L201" s="159">
        <v>28.5</v>
      </c>
      <c r="M201" s="159" t="s">
        <v>705</v>
      </c>
      <c r="N201" s="159" t="s">
        <v>706</v>
      </c>
      <c r="O201" s="21"/>
      <c r="P201" s="22" t="s">
        <v>50</v>
      </c>
      <c r="Q201" s="27"/>
      <c r="R201" s="24" t="s">
        <v>50</v>
      </c>
      <c r="S201" s="29" t="s">
        <v>1010</v>
      </c>
      <c r="T201" s="29" t="s">
        <v>1012</v>
      </c>
    </row>
    <row r="202">
      <c r="A202" s="164"/>
      <c r="B202" s="170" t="s">
        <v>805</v>
      </c>
      <c r="C202" s="163" t="s">
        <v>1013</v>
      </c>
      <c r="D202" s="174" t="s">
        <v>1014</v>
      </c>
      <c r="E202" s="159" t="s">
        <v>31</v>
      </c>
      <c r="F202" s="159" t="s">
        <v>809</v>
      </c>
      <c r="G202" s="161" t="s">
        <v>701</v>
      </c>
      <c r="H202" s="159" t="s">
        <v>703</v>
      </c>
      <c r="I202" s="159">
        <v>4.0</v>
      </c>
      <c r="J202" s="159" t="s">
        <v>704</v>
      </c>
      <c r="K202" s="159" t="s">
        <v>44</v>
      </c>
      <c r="L202" s="159">
        <v>28.5</v>
      </c>
      <c r="M202" s="159" t="s">
        <v>705</v>
      </c>
      <c r="N202" s="159" t="s">
        <v>706</v>
      </c>
      <c r="O202" s="21"/>
      <c r="P202" s="22" t="s">
        <v>50</v>
      </c>
      <c r="Q202" s="27"/>
      <c r="R202" s="24" t="s">
        <v>50</v>
      </c>
      <c r="S202" s="29" t="s">
        <v>1018</v>
      </c>
      <c r="T202" s="29" t="s">
        <v>1021</v>
      </c>
    </row>
    <row r="203">
      <c r="A203" s="164"/>
      <c r="B203" s="170" t="s">
        <v>805</v>
      </c>
      <c r="C203" s="159" t="s">
        <v>1023</v>
      </c>
      <c r="D203" s="174" t="s">
        <v>1024</v>
      </c>
      <c r="E203" s="159" t="s">
        <v>31</v>
      </c>
      <c r="F203" s="159" t="s">
        <v>809</v>
      </c>
      <c r="G203" s="161" t="s">
        <v>701</v>
      </c>
      <c r="H203" s="159" t="s">
        <v>703</v>
      </c>
      <c r="I203" s="159">
        <v>4.0</v>
      </c>
      <c r="J203" s="159" t="s">
        <v>704</v>
      </c>
      <c r="K203" s="159" t="s">
        <v>44</v>
      </c>
      <c r="L203" s="159">
        <v>28.5</v>
      </c>
      <c r="M203" s="159" t="s">
        <v>705</v>
      </c>
      <c r="N203" s="159" t="s">
        <v>706</v>
      </c>
      <c r="O203" s="21"/>
      <c r="P203" s="22" t="s">
        <v>50</v>
      </c>
      <c r="Q203" s="27"/>
      <c r="R203" s="24" t="s">
        <v>50</v>
      </c>
      <c r="S203" s="29" t="s">
        <v>1025</v>
      </c>
      <c r="T203" s="29" t="s">
        <v>1026</v>
      </c>
    </row>
    <row r="204">
      <c r="A204" s="164"/>
      <c r="B204" s="170" t="s">
        <v>805</v>
      </c>
      <c r="C204" s="163" t="s">
        <v>1028</v>
      </c>
      <c r="D204" s="174" t="s">
        <v>1029</v>
      </c>
      <c r="E204" s="159" t="s">
        <v>31</v>
      </c>
      <c r="F204" s="159" t="s">
        <v>809</v>
      </c>
      <c r="G204" s="161" t="s">
        <v>701</v>
      </c>
      <c r="H204" s="159" t="s">
        <v>703</v>
      </c>
      <c r="I204" s="159">
        <v>4.0</v>
      </c>
      <c r="J204" s="159" t="s">
        <v>704</v>
      </c>
      <c r="K204" s="159" t="s">
        <v>44</v>
      </c>
      <c r="L204" s="159">
        <v>28.5</v>
      </c>
      <c r="M204" s="159" t="s">
        <v>705</v>
      </c>
      <c r="N204" s="159" t="s">
        <v>706</v>
      </c>
      <c r="O204" s="21"/>
      <c r="P204" s="22" t="s">
        <v>50</v>
      </c>
      <c r="Q204" s="27"/>
      <c r="R204" s="24" t="s">
        <v>50</v>
      </c>
      <c r="S204" s="29" t="s">
        <v>1035</v>
      </c>
      <c r="T204" s="29" t="s">
        <v>1036</v>
      </c>
    </row>
    <row r="205">
      <c r="A205" s="164"/>
      <c r="B205" s="170" t="s">
        <v>805</v>
      </c>
      <c r="C205" s="159" t="s">
        <v>1038</v>
      </c>
      <c r="D205" s="174" t="s">
        <v>1039</v>
      </c>
      <c r="E205" s="159" t="s">
        <v>31</v>
      </c>
      <c r="F205" s="159" t="s">
        <v>809</v>
      </c>
      <c r="G205" s="161" t="s">
        <v>701</v>
      </c>
      <c r="H205" s="159" t="s">
        <v>703</v>
      </c>
      <c r="I205" s="159">
        <v>4.0</v>
      </c>
      <c r="J205" s="159" t="s">
        <v>704</v>
      </c>
      <c r="K205" s="159" t="s">
        <v>44</v>
      </c>
      <c r="L205" s="159">
        <v>28.5</v>
      </c>
      <c r="M205" s="159" t="s">
        <v>705</v>
      </c>
      <c r="N205" s="159" t="s">
        <v>706</v>
      </c>
      <c r="O205" s="21"/>
      <c r="P205" s="22" t="s">
        <v>50</v>
      </c>
      <c r="Q205" s="27"/>
      <c r="R205" s="24" t="s">
        <v>50</v>
      </c>
      <c r="S205" s="29" t="s">
        <v>1044</v>
      </c>
      <c r="T205" s="29" t="s">
        <v>1049</v>
      </c>
    </row>
    <row r="206">
      <c r="A206" s="164"/>
      <c r="B206" s="170" t="s">
        <v>805</v>
      </c>
      <c r="C206" s="163" t="s">
        <v>1050</v>
      </c>
      <c r="D206" s="174" t="s">
        <v>1051</v>
      </c>
      <c r="E206" s="159" t="s">
        <v>31</v>
      </c>
      <c r="F206" s="159" t="s">
        <v>809</v>
      </c>
      <c r="G206" s="161" t="s">
        <v>701</v>
      </c>
      <c r="H206" s="159" t="s">
        <v>703</v>
      </c>
      <c r="I206" s="159">
        <v>4.0</v>
      </c>
      <c r="J206" s="159" t="s">
        <v>704</v>
      </c>
      <c r="K206" s="159" t="s">
        <v>44</v>
      </c>
      <c r="L206" s="159">
        <v>28.5</v>
      </c>
      <c r="M206" s="159" t="s">
        <v>705</v>
      </c>
      <c r="N206" s="159" t="s">
        <v>706</v>
      </c>
      <c r="O206" s="21"/>
      <c r="P206" s="22" t="s">
        <v>50</v>
      </c>
      <c r="Q206" s="27"/>
      <c r="R206" s="24" t="s">
        <v>50</v>
      </c>
      <c r="S206" s="29" t="s">
        <v>1055</v>
      </c>
      <c r="T206" s="29" t="s">
        <v>1056</v>
      </c>
    </row>
    <row r="207">
      <c r="A207" s="164"/>
      <c r="B207" s="170" t="s">
        <v>805</v>
      </c>
      <c r="C207" s="163" t="s">
        <v>1058</v>
      </c>
      <c r="D207" s="174" t="s">
        <v>1059</v>
      </c>
      <c r="E207" s="159" t="s">
        <v>31</v>
      </c>
      <c r="F207" s="159" t="s">
        <v>809</v>
      </c>
      <c r="G207" s="161" t="s">
        <v>701</v>
      </c>
      <c r="H207" s="159" t="s">
        <v>703</v>
      </c>
      <c r="I207" s="159">
        <v>4.0</v>
      </c>
      <c r="J207" s="159" t="s">
        <v>704</v>
      </c>
      <c r="K207" s="159" t="s">
        <v>44</v>
      </c>
      <c r="L207" s="159">
        <v>28.5</v>
      </c>
      <c r="M207" s="159" t="s">
        <v>705</v>
      </c>
      <c r="N207" s="159" t="s">
        <v>706</v>
      </c>
      <c r="O207" s="21"/>
      <c r="P207" s="22" t="s">
        <v>50</v>
      </c>
      <c r="Q207" s="27"/>
      <c r="R207" s="24" t="s">
        <v>50</v>
      </c>
      <c r="S207" s="29" t="s">
        <v>1066</v>
      </c>
      <c r="T207" s="29" t="s">
        <v>1069</v>
      </c>
    </row>
    <row r="208">
      <c r="A208" s="164"/>
      <c r="B208" s="170" t="s">
        <v>805</v>
      </c>
      <c r="C208" s="159" t="s">
        <v>1070</v>
      </c>
      <c r="D208" s="174" t="s">
        <v>1071</v>
      </c>
      <c r="E208" s="159" t="s">
        <v>31</v>
      </c>
      <c r="F208" s="159" t="s">
        <v>809</v>
      </c>
      <c r="G208" s="161" t="s">
        <v>701</v>
      </c>
      <c r="H208" s="159" t="s">
        <v>703</v>
      </c>
      <c r="I208" s="159">
        <v>4.0</v>
      </c>
      <c r="J208" s="159" t="s">
        <v>704</v>
      </c>
      <c r="K208" s="159" t="s">
        <v>44</v>
      </c>
      <c r="L208" s="159">
        <v>28.5</v>
      </c>
      <c r="M208" s="159" t="s">
        <v>705</v>
      </c>
      <c r="N208" s="159" t="s">
        <v>706</v>
      </c>
      <c r="O208" s="21"/>
      <c r="P208" s="22" t="s">
        <v>50</v>
      </c>
      <c r="Q208" s="27"/>
      <c r="R208" s="24" t="s">
        <v>50</v>
      </c>
      <c r="S208" s="29" t="s">
        <v>1075</v>
      </c>
      <c r="T208" s="29" t="s">
        <v>1077</v>
      </c>
    </row>
    <row r="209">
      <c r="A209" s="164"/>
      <c r="B209" s="170" t="s">
        <v>805</v>
      </c>
      <c r="C209" s="163" t="s">
        <v>1081</v>
      </c>
      <c r="D209" s="174" t="s">
        <v>1082</v>
      </c>
      <c r="E209" s="159" t="s">
        <v>31</v>
      </c>
      <c r="F209" s="159" t="s">
        <v>809</v>
      </c>
      <c r="G209" s="161" t="s">
        <v>701</v>
      </c>
      <c r="H209" s="159" t="s">
        <v>703</v>
      </c>
      <c r="I209" s="159">
        <v>4.0</v>
      </c>
      <c r="J209" s="159" t="s">
        <v>704</v>
      </c>
      <c r="K209" s="159" t="s">
        <v>44</v>
      </c>
      <c r="L209" s="159">
        <v>28.5</v>
      </c>
      <c r="M209" s="159" t="s">
        <v>705</v>
      </c>
      <c r="N209" s="159" t="s">
        <v>706</v>
      </c>
      <c r="O209" s="21"/>
      <c r="P209" s="22" t="s">
        <v>50</v>
      </c>
      <c r="Q209" s="27"/>
      <c r="R209" s="24" t="s">
        <v>50</v>
      </c>
      <c r="S209" s="29" t="s">
        <v>1083</v>
      </c>
      <c r="T209" s="29" t="s">
        <v>1085</v>
      </c>
    </row>
    <row r="210">
      <c r="A210" s="164"/>
      <c r="B210" s="170" t="s">
        <v>805</v>
      </c>
      <c r="C210" s="163" t="s">
        <v>1088</v>
      </c>
      <c r="D210" s="166" t="s">
        <v>1089</v>
      </c>
      <c r="E210" s="159" t="s">
        <v>31</v>
      </c>
      <c r="F210" s="159" t="s">
        <v>809</v>
      </c>
      <c r="G210" s="161" t="s">
        <v>701</v>
      </c>
      <c r="H210" s="159" t="s">
        <v>703</v>
      </c>
      <c r="I210" s="159">
        <v>4.0</v>
      </c>
      <c r="J210" s="159" t="s">
        <v>704</v>
      </c>
      <c r="K210" s="159" t="s">
        <v>44</v>
      </c>
      <c r="L210" s="159">
        <v>28.5</v>
      </c>
      <c r="M210" s="159" t="s">
        <v>705</v>
      </c>
      <c r="N210" s="159" t="s">
        <v>706</v>
      </c>
      <c r="O210" s="21"/>
      <c r="P210" s="22" t="s">
        <v>50</v>
      </c>
      <c r="Q210" s="27"/>
      <c r="R210" s="24" t="s">
        <v>50</v>
      </c>
      <c r="S210" s="29" t="s">
        <v>1090</v>
      </c>
      <c r="T210" s="29" t="s">
        <v>1093</v>
      </c>
    </row>
    <row r="211">
      <c r="A211" s="164"/>
      <c r="B211" s="170" t="s">
        <v>805</v>
      </c>
      <c r="C211" s="159" t="s">
        <v>1094</v>
      </c>
      <c r="D211" s="174" t="s">
        <v>1095</v>
      </c>
      <c r="E211" s="159" t="s">
        <v>31</v>
      </c>
      <c r="F211" s="159" t="s">
        <v>809</v>
      </c>
      <c r="G211" s="161" t="s">
        <v>701</v>
      </c>
      <c r="H211" s="159" t="s">
        <v>703</v>
      </c>
      <c r="I211" s="159">
        <v>4.0</v>
      </c>
      <c r="J211" s="159" t="s">
        <v>704</v>
      </c>
      <c r="K211" s="159" t="s">
        <v>44</v>
      </c>
      <c r="L211" s="159">
        <v>28.5</v>
      </c>
      <c r="M211" s="159" t="s">
        <v>705</v>
      </c>
      <c r="N211" s="159" t="s">
        <v>706</v>
      </c>
      <c r="O211" s="21"/>
      <c r="P211" s="22" t="s">
        <v>50</v>
      </c>
      <c r="Q211" s="27"/>
      <c r="R211" s="24" t="s">
        <v>50</v>
      </c>
      <c r="S211" s="29" t="s">
        <v>1102</v>
      </c>
      <c r="T211" s="29" t="s">
        <v>1104</v>
      </c>
    </row>
    <row r="212">
      <c r="A212" s="164"/>
      <c r="B212" s="170" t="s">
        <v>805</v>
      </c>
      <c r="C212" s="163" t="s">
        <v>1107</v>
      </c>
      <c r="D212" s="174" t="s">
        <v>1108</v>
      </c>
      <c r="E212" s="159" t="s">
        <v>31</v>
      </c>
      <c r="F212" s="159" t="s">
        <v>809</v>
      </c>
      <c r="G212" s="161" t="s">
        <v>701</v>
      </c>
      <c r="H212" s="159" t="s">
        <v>703</v>
      </c>
      <c r="I212" s="159">
        <v>4.0</v>
      </c>
      <c r="J212" s="159" t="s">
        <v>704</v>
      </c>
      <c r="K212" s="159" t="s">
        <v>44</v>
      </c>
      <c r="L212" s="159">
        <v>28.5</v>
      </c>
      <c r="M212" s="159" t="s">
        <v>705</v>
      </c>
      <c r="N212" s="159" t="s">
        <v>706</v>
      </c>
      <c r="O212" s="21"/>
      <c r="P212" s="22" t="s">
        <v>50</v>
      </c>
      <c r="Q212" s="27"/>
      <c r="R212" s="24" t="s">
        <v>50</v>
      </c>
      <c r="S212" s="29" t="s">
        <v>1111</v>
      </c>
      <c r="T212" s="29" t="s">
        <v>1114</v>
      </c>
    </row>
    <row r="213">
      <c r="A213" s="164"/>
      <c r="B213" s="170" t="s">
        <v>805</v>
      </c>
      <c r="C213" s="163" t="s">
        <v>1115</v>
      </c>
      <c r="D213" s="174" t="s">
        <v>1116</v>
      </c>
      <c r="E213" s="159" t="s">
        <v>31</v>
      </c>
      <c r="F213" s="159" t="s">
        <v>809</v>
      </c>
      <c r="G213" s="161" t="s">
        <v>701</v>
      </c>
      <c r="H213" s="159" t="s">
        <v>703</v>
      </c>
      <c r="I213" s="159">
        <v>4.0</v>
      </c>
      <c r="J213" s="159" t="s">
        <v>704</v>
      </c>
      <c r="K213" s="159" t="s">
        <v>44</v>
      </c>
      <c r="L213" s="159">
        <v>28.5</v>
      </c>
      <c r="M213" s="159" t="s">
        <v>705</v>
      </c>
      <c r="N213" s="159" t="s">
        <v>706</v>
      </c>
      <c r="O213" s="21"/>
      <c r="P213" s="22" t="s">
        <v>50</v>
      </c>
      <c r="Q213" s="27"/>
      <c r="R213" s="24" t="s">
        <v>50</v>
      </c>
      <c r="S213" s="29" t="s">
        <v>1117</v>
      </c>
      <c r="T213" s="29" t="s">
        <v>1118</v>
      </c>
    </row>
    <row r="214">
      <c r="A214" s="164"/>
      <c r="B214" s="170" t="s">
        <v>805</v>
      </c>
      <c r="C214" s="159" t="s">
        <v>1119</v>
      </c>
      <c r="D214" s="174" t="s">
        <v>1120</v>
      </c>
      <c r="E214" s="159" t="s">
        <v>31</v>
      </c>
      <c r="F214" s="159" t="s">
        <v>809</v>
      </c>
      <c r="G214" s="161" t="s">
        <v>701</v>
      </c>
      <c r="H214" s="159" t="s">
        <v>703</v>
      </c>
      <c r="I214" s="159">
        <v>4.0</v>
      </c>
      <c r="J214" s="159" t="s">
        <v>704</v>
      </c>
      <c r="K214" s="159" t="s">
        <v>44</v>
      </c>
      <c r="L214" s="159">
        <v>28.5</v>
      </c>
      <c r="M214" s="159" t="s">
        <v>705</v>
      </c>
      <c r="N214" s="159" t="s">
        <v>706</v>
      </c>
      <c r="O214" s="21"/>
      <c r="P214" s="22" t="s">
        <v>50</v>
      </c>
      <c r="Q214" s="27"/>
      <c r="R214" s="24" t="s">
        <v>50</v>
      </c>
      <c r="S214" s="29" t="s">
        <v>1124</v>
      </c>
      <c r="T214" s="29" t="s">
        <v>1126</v>
      </c>
    </row>
    <row r="215">
      <c r="A215" s="164"/>
      <c r="B215" s="170" t="s">
        <v>805</v>
      </c>
      <c r="C215" s="163" t="s">
        <v>1128</v>
      </c>
      <c r="D215" s="174" t="s">
        <v>1129</v>
      </c>
      <c r="E215" s="159" t="s">
        <v>31</v>
      </c>
      <c r="F215" s="159" t="s">
        <v>809</v>
      </c>
      <c r="G215" s="161" t="s">
        <v>701</v>
      </c>
      <c r="H215" s="159" t="s">
        <v>703</v>
      </c>
      <c r="I215" s="159">
        <v>4.0</v>
      </c>
      <c r="J215" s="159" t="s">
        <v>704</v>
      </c>
      <c r="K215" s="159" t="s">
        <v>44</v>
      </c>
      <c r="L215" s="159">
        <v>28.5</v>
      </c>
      <c r="M215" s="159" t="s">
        <v>705</v>
      </c>
      <c r="N215" s="159" t="s">
        <v>706</v>
      </c>
      <c r="O215" s="21"/>
      <c r="P215" s="22" t="s">
        <v>50</v>
      </c>
      <c r="Q215" s="27"/>
      <c r="R215" s="24" t="s">
        <v>50</v>
      </c>
      <c r="S215" s="29" t="s">
        <v>1132</v>
      </c>
      <c r="T215" s="29" t="s">
        <v>1135</v>
      </c>
    </row>
    <row r="216">
      <c r="A216" s="164"/>
      <c r="B216" s="170" t="s">
        <v>805</v>
      </c>
      <c r="C216" s="159" t="s">
        <v>1136</v>
      </c>
      <c r="D216" s="174" t="s">
        <v>1137</v>
      </c>
      <c r="E216" s="159" t="s">
        <v>31</v>
      </c>
      <c r="F216" s="159" t="s">
        <v>809</v>
      </c>
      <c r="G216" s="161" t="s">
        <v>701</v>
      </c>
      <c r="H216" s="159" t="s">
        <v>703</v>
      </c>
      <c r="I216" s="159">
        <v>4.0</v>
      </c>
      <c r="J216" s="159" t="s">
        <v>704</v>
      </c>
      <c r="K216" s="159" t="s">
        <v>44</v>
      </c>
      <c r="L216" s="159">
        <v>28.5</v>
      </c>
      <c r="M216" s="159" t="s">
        <v>705</v>
      </c>
      <c r="N216" s="159" t="s">
        <v>706</v>
      </c>
      <c r="O216" s="21"/>
      <c r="P216" s="22" t="s">
        <v>50</v>
      </c>
      <c r="Q216" s="27"/>
      <c r="R216" s="24" t="s">
        <v>50</v>
      </c>
      <c r="S216" s="29" t="s">
        <v>1142</v>
      </c>
      <c r="T216" s="29" t="s">
        <v>1145</v>
      </c>
    </row>
    <row r="217">
      <c r="A217" s="164"/>
      <c r="B217" s="170" t="s">
        <v>805</v>
      </c>
      <c r="C217" s="163" t="s">
        <v>1146</v>
      </c>
      <c r="D217" s="174" t="s">
        <v>1147</v>
      </c>
      <c r="E217" s="159" t="s">
        <v>31</v>
      </c>
      <c r="F217" s="159" t="s">
        <v>809</v>
      </c>
      <c r="G217" s="161" t="s">
        <v>701</v>
      </c>
      <c r="H217" s="159" t="s">
        <v>703</v>
      </c>
      <c r="I217" s="159">
        <v>4.0</v>
      </c>
      <c r="J217" s="159" t="s">
        <v>704</v>
      </c>
      <c r="K217" s="159" t="s">
        <v>44</v>
      </c>
      <c r="L217" s="159">
        <v>28.5</v>
      </c>
      <c r="M217" s="159" t="s">
        <v>705</v>
      </c>
      <c r="N217" s="159" t="s">
        <v>706</v>
      </c>
      <c r="O217" s="21"/>
      <c r="P217" s="22" t="s">
        <v>50</v>
      </c>
      <c r="Q217" s="27"/>
      <c r="R217" s="24" t="s">
        <v>50</v>
      </c>
      <c r="S217" s="29" t="s">
        <v>1153</v>
      </c>
      <c r="T217" s="29" t="s">
        <v>1154</v>
      </c>
    </row>
    <row r="218">
      <c r="A218" s="164"/>
      <c r="B218" s="170" t="s">
        <v>805</v>
      </c>
      <c r="C218" s="163" t="s">
        <v>1155</v>
      </c>
      <c r="D218" s="174" t="s">
        <v>1157</v>
      </c>
      <c r="E218" s="159" t="s">
        <v>31</v>
      </c>
      <c r="F218" s="159" t="s">
        <v>809</v>
      </c>
      <c r="G218" s="161" t="s">
        <v>701</v>
      </c>
      <c r="H218" s="159" t="s">
        <v>703</v>
      </c>
      <c r="I218" s="159">
        <v>4.0</v>
      </c>
      <c r="J218" s="159" t="s">
        <v>704</v>
      </c>
      <c r="K218" s="159" t="s">
        <v>44</v>
      </c>
      <c r="L218" s="159">
        <v>28.5</v>
      </c>
      <c r="M218" s="159" t="s">
        <v>705</v>
      </c>
      <c r="N218" s="159" t="s">
        <v>706</v>
      </c>
      <c r="O218" s="21"/>
      <c r="P218" s="22" t="s">
        <v>50</v>
      </c>
      <c r="Q218" s="27"/>
      <c r="R218" s="24" t="s">
        <v>50</v>
      </c>
      <c r="S218" s="29" t="s">
        <v>1161</v>
      </c>
      <c r="T218" s="29" t="s">
        <v>1162</v>
      </c>
    </row>
    <row r="219">
      <c r="A219" s="200" t="s">
        <v>117</v>
      </c>
      <c r="B219" s="200" t="s">
        <v>1163</v>
      </c>
      <c r="C219" s="200" t="s">
        <v>1164</v>
      </c>
      <c r="D219" s="201" t="s">
        <v>1165</v>
      </c>
      <c r="E219" s="200" t="s">
        <v>31</v>
      </c>
      <c r="F219" s="202" t="s">
        <v>1169</v>
      </c>
      <c r="G219" s="202" t="s">
        <v>1172</v>
      </c>
      <c r="H219" s="203" t="s">
        <v>1174</v>
      </c>
      <c r="I219" s="204">
        <v>43198.0</v>
      </c>
      <c r="J219" s="205"/>
      <c r="K219" s="200" t="s">
        <v>44</v>
      </c>
      <c r="L219" s="200">
        <v>28.5</v>
      </c>
      <c r="M219" s="200" t="s">
        <v>1181</v>
      </c>
      <c r="N219" s="205"/>
      <c r="O219" s="21"/>
      <c r="P219" s="22" t="s">
        <v>50</v>
      </c>
      <c r="Q219" s="27"/>
      <c r="R219" s="24" t="s">
        <v>50</v>
      </c>
      <c r="S219" s="29" t="s">
        <v>1185</v>
      </c>
      <c r="T219" s="29" t="s">
        <v>1186</v>
      </c>
    </row>
    <row r="220">
      <c r="A220" s="24" t="s">
        <v>117</v>
      </c>
      <c r="B220" s="24" t="s">
        <v>1472</v>
      </c>
      <c r="C220" s="24" t="s">
        <v>1473</v>
      </c>
      <c r="D220" s="8" t="s">
        <v>1474</v>
      </c>
      <c r="E220" s="24" t="s">
        <v>31</v>
      </c>
      <c r="F220" s="234" t="s">
        <v>1475</v>
      </c>
      <c r="G220" s="234" t="s">
        <v>1477</v>
      </c>
      <c r="H220" s="24" t="s">
        <v>1479</v>
      </c>
      <c r="I220" s="24">
        <v>0.145833333</v>
      </c>
      <c r="J220" s="107"/>
      <c r="K220" s="107"/>
      <c r="L220" s="24">
        <v>28.0</v>
      </c>
      <c r="M220" s="24" t="s">
        <v>1481</v>
      </c>
      <c r="N220" s="24" t="s">
        <v>1482</v>
      </c>
      <c r="O220" s="21"/>
      <c r="P220" s="22" t="s">
        <v>50</v>
      </c>
      <c r="Q220" s="27"/>
      <c r="R220" s="24" t="s">
        <v>54</v>
      </c>
      <c r="S220" s="29" t="s">
        <v>1484</v>
      </c>
    </row>
    <row r="221">
      <c r="A221" s="107"/>
      <c r="B221" s="24" t="s">
        <v>1472</v>
      </c>
      <c r="C221" s="24" t="s">
        <v>1486</v>
      </c>
      <c r="D221" s="8" t="s">
        <v>1487</v>
      </c>
      <c r="E221" s="24" t="s">
        <v>31</v>
      </c>
      <c r="F221" s="234" t="s">
        <v>1475</v>
      </c>
      <c r="G221" s="234" t="s">
        <v>1477</v>
      </c>
      <c r="H221" s="24" t="s">
        <v>1479</v>
      </c>
      <c r="I221" s="24">
        <v>0.2208333333</v>
      </c>
      <c r="J221" s="107"/>
      <c r="K221" s="107"/>
      <c r="L221" s="24">
        <v>28.0</v>
      </c>
      <c r="M221" s="24" t="s">
        <v>1481</v>
      </c>
      <c r="N221" s="24" t="s">
        <v>1482</v>
      </c>
      <c r="O221" s="21"/>
      <c r="P221" s="22" t="s">
        <v>50</v>
      </c>
      <c r="Q221" s="27"/>
      <c r="R221" s="24" t="s">
        <v>54</v>
      </c>
      <c r="S221" s="29" t="s">
        <v>1488</v>
      </c>
    </row>
    <row r="222">
      <c r="A222" s="235" t="s">
        <v>24</v>
      </c>
      <c r="B222" s="235" t="s">
        <v>1490</v>
      </c>
      <c r="C222" s="235" t="s">
        <v>1492</v>
      </c>
      <c r="D222" s="236" t="s">
        <v>1493</v>
      </c>
      <c r="E222" s="235" t="s">
        <v>31</v>
      </c>
      <c r="F222" s="237" t="s">
        <v>1495</v>
      </c>
      <c r="G222" s="237" t="s">
        <v>1498</v>
      </c>
      <c r="H222" s="235" t="s">
        <v>1499</v>
      </c>
      <c r="I222" s="235">
        <v>5.0</v>
      </c>
      <c r="J222" s="238"/>
      <c r="K222" s="238"/>
      <c r="L222" s="238"/>
      <c r="M222" s="235" t="s">
        <v>1500</v>
      </c>
      <c r="N222" s="238"/>
      <c r="O222" s="21"/>
      <c r="P222" s="22" t="s">
        <v>50</v>
      </c>
      <c r="Q222" s="27"/>
      <c r="R222" s="24" t="s">
        <v>50</v>
      </c>
      <c r="S222" s="29" t="s">
        <v>1501</v>
      </c>
      <c r="T222" s="29" t="s">
        <v>1502</v>
      </c>
    </row>
    <row r="223">
      <c r="A223" s="238"/>
      <c r="B223" s="235" t="s">
        <v>1490</v>
      </c>
      <c r="C223" s="235" t="s">
        <v>1504</v>
      </c>
      <c r="D223" s="236" t="s">
        <v>1505</v>
      </c>
      <c r="E223" s="235" t="s">
        <v>31</v>
      </c>
      <c r="F223" s="237" t="s">
        <v>1495</v>
      </c>
      <c r="G223" s="237" t="s">
        <v>1498</v>
      </c>
      <c r="H223" s="235" t="s">
        <v>1499</v>
      </c>
      <c r="I223" s="235">
        <v>5.0</v>
      </c>
      <c r="J223" s="238"/>
      <c r="K223" s="238"/>
      <c r="L223" s="238"/>
      <c r="M223" s="235" t="s">
        <v>1500</v>
      </c>
      <c r="N223" s="238"/>
      <c r="O223" s="21"/>
      <c r="P223" s="22" t="s">
        <v>50</v>
      </c>
      <c r="Q223" s="27"/>
      <c r="R223" s="24" t="s">
        <v>50</v>
      </c>
      <c r="S223" s="29" t="s">
        <v>1508</v>
      </c>
      <c r="T223" s="29" t="s">
        <v>1509</v>
      </c>
    </row>
    <row r="224">
      <c r="A224" s="238"/>
      <c r="B224" s="235" t="s">
        <v>1490</v>
      </c>
      <c r="C224" s="235" t="s">
        <v>1512</v>
      </c>
      <c r="D224" s="236" t="s">
        <v>1513</v>
      </c>
      <c r="E224" s="235" t="s">
        <v>31</v>
      </c>
      <c r="F224" s="237" t="s">
        <v>1495</v>
      </c>
      <c r="G224" s="235" t="s">
        <v>1498</v>
      </c>
      <c r="H224" s="235" t="s">
        <v>1499</v>
      </c>
      <c r="I224" s="235">
        <v>2.0</v>
      </c>
      <c r="J224" s="238"/>
      <c r="K224" s="238"/>
      <c r="L224" s="238"/>
      <c r="M224" s="235" t="s">
        <v>1500</v>
      </c>
      <c r="N224" s="238"/>
      <c r="O224" s="21"/>
      <c r="P224" s="22" t="s">
        <v>50</v>
      </c>
      <c r="Q224" s="27"/>
      <c r="R224" s="24" t="s">
        <v>50</v>
      </c>
      <c r="S224" s="29" t="s">
        <v>1514</v>
      </c>
      <c r="T224" s="29" t="s">
        <v>1515</v>
      </c>
    </row>
    <row r="225">
      <c r="A225" s="238"/>
      <c r="B225" s="235" t="s">
        <v>1490</v>
      </c>
      <c r="C225" s="235" t="s">
        <v>1516</v>
      </c>
      <c r="D225" s="236" t="s">
        <v>1517</v>
      </c>
      <c r="E225" s="235" t="s">
        <v>31</v>
      </c>
      <c r="F225" s="235" t="s">
        <v>1495</v>
      </c>
      <c r="G225" s="235" t="s">
        <v>1498</v>
      </c>
      <c r="H225" s="235" t="s">
        <v>1499</v>
      </c>
      <c r="I225" s="235">
        <v>2.0</v>
      </c>
      <c r="J225" s="238"/>
      <c r="K225" s="238"/>
      <c r="L225" s="238"/>
      <c r="M225" s="235" t="s">
        <v>1500</v>
      </c>
      <c r="N225" s="238"/>
      <c r="O225" s="21"/>
      <c r="P225" s="22" t="s">
        <v>50</v>
      </c>
      <c r="Q225" s="27"/>
      <c r="R225" s="24" t="s">
        <v>50</v>
      </c>
      <c r="S225" s="29" t="s">
        <v>1519</v>
      </c>
      <c r="T225" s="29" t="s">
        <v>1520</v>
      </c>
    </row>
    <row r="226">
      <c r="A226" s="238"/>
      <c r="B226" s="235" t="s">
        <v>1490</v>
      </c>
      <c r="C226" s="235" t="s">
        <v>1521</v>
      </c>
      <c r="D226" s="236" t="s">
        <v>1522</v>
      </c>
      <c r="E226" s="235" t="s">
        <v>31</v>
      </c>
      <c r="F226" s="235" t="s">
        <v>1495</v>
      </c>
      <c r="G226" s="235" t="s">
        <v>1498</v>
      </c>
      <c r="H226" s="235" t="s">
        <v>1499</v>
      </c>
      <c r="I226" s="238">
        <f t="shared" ref="I226:I227" si="8">28/24</f>
        <v>1.166666667</v>
      </c>
      <c r="J226" s="238"/>
      <c r="K226" s="238"/>
      <c r="L226" s="238"/>
      <c r="M226" s="235" t="s">
        <v>1500</v>
      </c>
      <c r="N226" s="238"/>
      <c r="O226" s="21"/>
      <c r="P226" s="22" t="s">
        <v>50</v>
      </c>
      <c r="Q226" s="27"/>
      <c r="R226" s="24" t="s">
        <v>50</v>
      </c>
      <c r="S226" s="29" t="s">
        <v>1527</v>
      </c>
      <c r="T226" s="29" t="s">
        <v>1528</v>
      </c>
    </row>
    <row r="227">
      <c r="A227" s="238"/>
      <c r="B227" s="235" t="s">
        <v>1490</v>
      </c>
      <c r="C227" s="235" t="s">
        <v>1529</v>
      </c>
      <c r="D227" s="236" t="s">
        <v>1530</v>
      </c>
      <c r="E227" s="235" t="s">
        <v>31</v>
      </c>
      <c r="F227" s="235" t="s">
        <v>1495</v>
      </c>
      <c r="G227" s="235" t="s">
        <v>1498</v>
      </c>
      <c r="H227" s="235" t="s">
        <v>1499</v>
      </c>
      <c r="I227" s="238">
        <f t="shared" si="8"/>
        <v>1.166666667</v>
      </c>
      <c r="J227" s="238"/>
      <c r="K227" s="238"/>
      <c r="L227" s="238"/>
      <c r="M227" s="235" t="s">
        <v>1500</v>
      </c>
      <c r="N227" s="238"/>
      <c r="O227" s="21"/>
      <c r="P227" s="22" t="s">
        <v>50</v>
      </c>
      <c r="Q227" s="27"/>
      <c r="R227" s="24" t="s">
        <v>50</v>
      </c>
      <c r="S227" s="29" t="s">
        <v>1533</v>
      </c>
      <c r="T227" s="29" t="s">
        <v>1535</v>
      </c>
    </row>
    <row r="228">
      <c r="A228" s="238"/>
      <c r="B228" s="235" t="s">
        <v>1490</v>
      </c>
      <c r="C228" s="235" t="s">
        <v>1536</v>
      </c>
      <c r="D228" s="236" t="s">
        <v>1537</v>
      </c>
      <c r="E228" s="235" t="s">
        <v>31</v>
      </c>
      <c r="F228" s="235" t="s">
        <v>1495</v>
      </c>
      <c r="G228" s="235" t="s">
        <v>1498</v>
      </c>
      <c r="H228" s="235" t="s">
        <v>1499</v>
      </c>
      <c r="I228" s="238"/>
      <c r="J228" s="238"/>
      <c r="K228" s="238"/>
      <c r="L228" s="238"/>
      <c r="M228" s="235" t="s">
        <v>1500</v>
      </c>
      <c r="N228" s="238"/>
      <c r="O228" s="21"/>
      <c r="P228" s="22" t="s">
        <v>50</v>
      </c>
      <c r="Q228" s="27"/>
      <c r="R228" s="24" t="s">
        <v>50</v>
      </c>
      <c r="S228" s="29" t="s">
        <v>1540</v>
      </c>
      <c r="T228" s="29" t="s">
        <v>1541</v>
      </c>
    </row>
    <row r="229">
      <c r="A229" s="238"/>
      <c r="B229" s="235" t="s">
        <v>1490</v>
      </c>
      <c r="C229" s="235" t="s">
        <v>1542</v>
      </c>
      <c r="D229" s="236" t="s">
        <v>1543</v>
      </c>
      <c r="E229" s="235" t="s">
        <v>31</v>
      </c>
      <c r="F229" s="235" t="s">
        <v>1495</v>
      </c>
      <c r="G229" s="235" t="s">
        <v>1498</v>
      </c>
      <c r="H229" s="235" t="s">
        <v>1499</v>
      </c>
      <c r="I229" s="238"/>
      <c r="J229" s="238"/>
      <c r="K229" s="238"/>
      <c r="L229" s="238"/>
      <c r="M229" s="235" t="s">
        <v>1500</v>
      </c>
      <c r="N229" s="238"/>
      <c r="O229" s="21"/>
      <c r="P229" s="22" t="s">
        <v>50</v>
      </c>
      <c r="Q229" s="27"/>
      <c r="R229" s="24" t="s">
        <v>50</v>
      </c>
      <c r="S229" s="29" t="s">
        <v>1545</v>
      </c>
      <c r="T229" s="29" t="s">
        <v>1548</v>
      </c>
    </row>
    <row r="230">
      <c r="A230" s="238"/>
      <c r="B230" s="235" t="s">
        <v>1490</v>
      </c>
      <c r="C230" s="235" t="s">
        <v>1549</v>
      </c>
      <c r="D230" s="236" t="s">
        <v>1551</v>
      </c>
      <c r="E230" s="235" t="s">
        <v>31</v>
      </c>
      <c r="F230" s="235" t="s">
        <v>1495</v>
      </c>
      <c r="G230" s="235" t="s">
        <v>1498</v>
      </c>
      <c r="H230" s="235" t="s">
        <v>1499</v>
      </c>
      <c r="I230" s="238"/>
      <c r="J230" s="238"/>
      <c r="K230" s="238"/>
      <c r="L230" s="238"/>
      <c r="M230" s="235" t="s">
        <v>1500</v>
      </c>
      <c r="N230" s="238"/>
      <c r="O230" s="21"/>
      <c r="P230" s="22" t="s">
        <v>50</v>
      </c>
      <c r="Q230" s="27"/>
      <c r="R230" s="24" t="s">
        <v>50</v>
      </c>
      <c r="S230" s="29" t="s">
        <v>1553</v>
      </c>
      <c r="T230" s="29" t="s">
        <v>1554</v>
      </c>
    </row>
    <row r="231">
      <c r="A231" s="238"/>
      <c r="B231" s="235" t="s">
        <v>1490</v>
      </c>
      <c r="C231" s="235" t="s">
        <v>1555</v>
      </c>
      <c r="D231" s="236" t="s">
        <v>1556</v>
      </c>
      <c r="E231" s="235" t="s">
        <v>31</v>
      </c>
      <c r="F231" s="235" t="s">
        <v>1495</v>
      </c>
      <c r="G231" s="235" t="s">
        <v>1498</v>
      </c>
      <c r="H231" s="235" t="s">
        <v>1499</v>
      </c>
      <c r="I231" s="238"/>
      <c r="J231" s="238"/>
      <c r="K231" s="238"/>
      <c r="L231" s="238"/>
      <c r="M231" s="235" t="s">
        <v>1500</v>
      </c>
      <c r="N231" s="238"/>
      <c r="O231" s="21"/>
      <c r="P231" s="22" t="s">
        <v>50</v>
      </c>
      <c r="Q231" s="27"/>
      <c r="R231" s="24" t="s">
        <v>50</v>
      </c>
      <c r="S231" s="29" t="s">
        <v>1558</v>
      </c>
      <c r="T231" s="29" t="s">
        <v>1560</v>
      </c>
    </row>
    <row r="232">
      <c r="A232" s="238"/>
      <c r="B232" s="235" t="s">
        <v>1490</v>
      </c>
      <c r="C232" s="235" t="s">
        <v>1562</v>
      </c>
      <c r="D232" s="236" t="s">
        <v>1563</v>
      </c>
      <c r="E232" s="235" t="s">
        <v>31</v>
      </c>
      <c r="F232" s="235" t="s">
        <v>1495</v>
      </c>
      <c r="G232" s="235" t="s">
        <v>1498</v>
      </c>
      <c r="H232" s="235" t="s">
        <v>1499</v>
      </c>
      <c r="I232" s="238"/>
      <c r="J232" s="238"/>
      <c r="K232" s="238"/>
      <c r="L232" s="238"/>
      <c r="M232" s="235" t="s">
        <v>1500</v>
      </c>
      <c r="N232" s="238"/>
      <c r="O232" s="21"/>
      <c r="P232" s="22" t="s">
        <v>50</v>
      </c>
      <c r="Q232" s="27"/>
      <c r="R232" s="24" t="s">
        <v>50</v>
      </c>
      <c r="S232" s="29" t="s">
        <v>1566</v>
      </c>
      <c r="T232" s="29" t="s">
        <v>1567</v>
      </c>
    </row>
    <row r="233">
      <c r="A233" s="238"/>
      <c r="B233" s="235" t="s">
        <v>1490</v>
      </c>
      <c r="C233" s="235" t="s">
        <v>1568</v>
      </c>
      <c r="D233" s="236" t="s">
        <v>1569</v>
      </c>
      <c r="E233" s="235" t="s">
        <v>31</v>
      </c>
      <c r="F233" s="235" t="s">
        <v>1495</v>
      </c>
      <c r="G233" s="235" t="s">
        <v>1498</v>
      </c>
      <c r="H233" s="235" t="s">
        <v>1499</v>
      </c>
      <c r="I233" s="238"/>
      <c r="J233" s="238"/>
      <c r="K233" s="238"/>
      <c r="L233" s="238"/>
      <c r="M233" s="235" t="s">
        <v>1500</v>
      </c>
      <c r="N233" s="238"/>
      <c r="O233" s="21"/>
      <c r="P233" s="22" t="s">
        <v>50</v>
      </c>
      <c r="Q233" s="27"/>
      <c r="R233" s="24" t="s">
        <v>50</v>
      </c>
      <c r="S233" s="29" t="s">
        <v>1571</v>
      </c>
      <c r="T233" s="29" t="s">
        <v>1573</v>
      </c>
    </row>
    <row r="234">
      <c r="A234" s="238"/>
      <c r="B234" s="235" t="s">
        <v>1490</v>
      </c>
      <c r="C234" s="235" t="s">
        <v>1576</v>
      </c>
      <c r="D234" s="236" t="s">
        <v>1578</v>
      </c>
      <c r="E234" s="235" t="s">
        <v>31</v>
      </c>
      <c r="F234" s="235" t="s">
        <v>1495</v>
      </c>
      <c r="G234" s="235" t="s">
        <v>1498</v>
      </c>
      <c r="H234" s="235" t="s">
        <v>1499</v>
      </c>
      <c r="I234" s="238"/>
      <c r="J234" s="238"/>
      <c r="K234" s="238"/>
      <c r="L234" s="238"/>
      <c r="M234" s="235" t="s">
        <v>1500</v>
      </c>
      <c r="N234" s="238"/>
      <c r="O234" s="21"/>
      <c r="P234" s="22" t="s">
        <v>50</v>
      </c>
      <c r="Q234" s="27"/>
      <c r="R234" s="24" t="s">
        <v>50</v>
      </c>
      <c r="S234" s="29" t="s">
        <v>1579</v>
      </c>
      <c r="T234" s="29" t="s">
        <v>1580</v>
      </c>
    </row>
    <row r="235">
      <c r="A235" s="238"/>
      <c r="B235" s="235" t="s">
        <v>1490</v>
      </c>
      <c r="C235" s="235" t="s">
        <v>1582</v>
      </c>
      <c r="D235" s="236" t="s">
        <v>1583</v>
      </c>
      <c r="E235" s="235" t="s">
        <v>31</v>
      </c>
      <c r="F235" s="235" t="s">
        <v>1495</v>
      </c>
      <c r="G235" s="235" t="s">
        <v>1498</v>
      </c>
      <c r="H235" s="235" t="s">
        <v>1499</v>
      </c>
      <c r="I235" s="238"/>
      <c r="J235" s="238"/>
      <c r="K235" s="238"/>
      <c r="L235" s="238"/>
      <c r="M235" s="235" t="s">
        <v>1500</v>
      </c>
      <c r="N235" s="238"/>
      <c r="O235" s="21"/>
      <c r="P235" s="22" t="s">
        <v>50</v>
      </c>
      <c r="Q235" s="27"/>
      <c r="R235" s="24" t="s">
        <v>50</v>
      </c>
      <c r="S235" s="29" t="s">
        <v>1584</v>
      </c>
      <c r="T235" s="29" t="s">
        <v>1586</v>
      </c>
    </row>
    <row r="236">
      <c r="A236" s="238"/>
      <c r="B236" s="235" t="s">
        <v>1490</v>
      </c>
      <c r="C236" s="235" t="s">
        <v>1587</v>
      </c>
      <c r="D236" s="236" t="s">
        <v>1588</v>
      </c>
      <c r="E236" s="235" t="s">
        <v>31</v>
      </c>
      <c r="F236" s="235" t="s">
        <v>1495</v>
      </c>
      <c r="G236" s="235" t="s">
        <v>1498</v>
      </c>
      <c r="H236" s="235" t="s">
        <v>1499</v>
      </c>
      <c r="I236" s="238"/>
      <c r="J236" s="238"/>
      <c r="K236" s="238"/>
      <c r="L236" s="238"/>
      <c r="M236" s="235" t="s">
        <v>1500</v>
      </c>
      <c r="N236" s="238"/>
      <c r="O236" s="21"/>
      <c r="P236" s="22" t="s">
        <v>50</v>
      </c>
      <c r="Q236" s="27"/>
      <c r="R236" s="24" t="s">
        <v>50</v>
      </c>
      <c r="S236" s="29" t="s">
        <v>1592</v>
      </c>
      <c r="T236" s="29" t="s">
        <v>1593</v>
      </c>
    </row>
    <row r="237">
      <c r="A237" s="238"/>
      <c r="B237" s="235" t="s">
        <v>1490</v>
      </c>
      <c r="C237" s="235" t="s">
        <v>1594</v>
      </c>
      <c r="D237" s="236" t="s">
        <v>1595</v>
      </c>
      <c r="E237" s="235" t="s">
        <v>31</v>
      </c>
      <c r="F237" s="235" t="s">
        <v>1495</v>
      </c>
      <c r="G237" s="235" t="s">
        <v>1498</v>
      </c>
      <c r="H237" s="235" t="s">
        <v>1499</v>
      </c>
      <c r="I237" s="238"/>
      <c r="J237" s="238"/>
      <c r="K237" s="238"/>
      <c r="L237" s="238"/>
      <c r="M237" s="235" t="s">
        <v>1500</v>
      </c>
      <c r="N237" s="238"/>
      <c r="O237" s="21"/>
      <c r="P237" s="22" t="s">
        <v>50</v>
      </c>
      <c r="Q237" s="27"/>
      <c r="R237" s="24" t="s">
        <v>50</v>
      </c>
      <c r="S237" s="29" t="s">
        <v>1596</v>
      </c>
      <c r="T237" s="29" t="s">
        <v>1598</v>
      </c>
    </row>
    <row r="238">
      <c r="A238" s="238"/>
      <c r="B238" s="235" t="s">
        <v>1490</v>
      </c>
      <c r="C238" s="235" t="s">
        <v>1600</v>
      </c>
      <c r="D238" s="236" t="s">
        <v>1601</v>
      </c>
      <c r="E238" s="235" t="s">
        <v>31</v>
      </c>
      <c r="F238" s="235" t="s">
        <v>1495</v>
      </c>
      <c r="G238" s="235" t="s">
        <v>1498</v>
      </c>
      <c r="H238" s="235" t="s">
        <v>1499</v>
      </c>
      <c r="I238" s="238"/>
      <c r="J238" s="238"/>
      <c r="K238" s="238"/>
      <c r="L238" s="238"/>
      <c r="M238" s="235" t="s">
        <v>1500</v>
      </c>
      <c r="N238" s="238"/>
      <c r="O238" s="21"/>
      <c r="P238" s="22" t="s">
        <v>50</v>
      </c>
      <c r="Q238" s="27"/>
      <c r="R238" s="24" t="s">
        <v>50</v>
      </c>
      <c r="S238" s="29" t="s">
        <v>1605</v>
      </c>
      <c r="T238" s="29" t="s">
        <v>1606</v>
      </c>
    </row>
    <row r="239">
      <c r="A239" s="238"/>
      <c r="B239" s="235" t="s">
        <v>1607</v>
      </c>
      <c r="C239" s="235" t="s">
        <v>1608</v>
      </c>
      <c r="D239" s="236" t="s">
        <v>1609</v>
      </c>
      <c r="E239" s="235" t="s">
        <v>31</v>
      </c>
      <c r="F239" s="235" t="s">
        <v>1495</v>
      </c>
      <c r="G239" s="237" t="s">
        <v>1610</v>
      </c>
      <c r="H239" s="235" t="s">
        <v>1611</v>
      </c>
      <c r="I239" s="235">
        <v>5.0</v>
      </c>
      <c r="J239" s="238"/>
      <c r="K239" s="238"/>
      <c r="L239" s="238"/>
      <c r="M239" s="238"/>
      <c r="N239" s="238"/>
      <c r="O239" s="162" t="s">
        <v>1613</v>
      </c>
      <c r="P239" s="22" t="s">
        <v>50</v>
      </c>
      <c r="Q239" s="27"/>
      <c r="R239" s="24" t="s">
        <v>54</v>
      </c>
      <c r="S239" s="29" t="s">
        <v>1614</v>
      </c>
    </row>
    <row r="240">
      <c r="A240" s="238"/>
      <c r="B240" s="235" t="s">
        <v>1607</v>
      </c>
      <c r="C240" s="235" t="s">
        <v>1617</v>
      </c>
      <c r="D240" s="236" t="s">
        <v>1618</v>
      </c>
      <c r="E240" s="235" t="s">
        <v>31</v>
      </c>
      <c r="F240" s="235" t="s">
        <v>1495</v>
      </c>
      <c r="G240" s="237" t="s">
        <v>1610</v>
      </c>
      <c r="H240" s="235" t="s">
        <v>1611</v>
      </c>
      <c r="I240" s="238">
        <f>28/24</f>
        <v>1.166666667</v>
      </c>
      <c r="J240" s="238"/>
      <c r="K240" s="238"/>
      <c r="L240" s="238"/>
      <c r="M240" s="238"/>
      <c r="N240" s="238"/>
      <c r="O240" s="21"/>
      <c r="P240" s="22" t="s">
        <v>50</v>
      </c>
      <c r="Q240" s="27"/>
      <c r="R240" s="24" t="s">
        <v>54</v>
      </c>
      <c r="S240" s="29" t="s">
        <v>1624</v>
      </c>
    </row>
    <row r="241">
      <c r="A241" s="238"/>
      <c r="B241" s="235" t="s">
        <v>1607</v>
      </c>
      <c r="C241" s="235" t="s">
        <v>1625</v>
      </c>
      <c r="D241" s="236" t="s">
        <v>1626</v>
      </c>
      <c r="E241" s="235" t="s">
        <v>31</v>
      </c>
      <c r="F241" s="235" t="s">
        <v>1495</v>
      </c>
      <c r="G241" s="237" t="s">
        <v>1610</v>
      </c>
      <c r="H241" s="235" t="s">
        <v>1611</v>
      </c>
      <c r="I241" s="238"/>
      <c r="J241" s="238"/>
      <c r="K241" s="238"/>
      <c r="L241" s="238"/>
      <c r="M241" s="238"/>
      <c r="N241" s="238"/>
      <c r="O241" s="21"/>
      <c r="P241" s="22" t="s">
        <v>50</v>
      </c>
      <c r="Q241" s="27"/>
      <c r="R241" s="24" t="s">
        <v>54</v>
      </c>
      <c r="S241" s="29" t="s">
        <v>1627</v>
      </c>
    </row>
    <row r="242">
      <c r="A242" s="238"/>
      <c r="B242" s="235" t="s">
        <v>1607</v>
      </c>
      <c r="C242" s="235" t="s">
        <v>1628</v>
      </c>
      <c r="D242" s="236" t="s">
        <v>1629</v>
      </c>
      <c r="E242" s="235" t="s">
        <v>31</v>
      </c>
      <c r="F242" s="235" t="s">
        <v>1495</v>
      </c>
      <c r="G242" s="237" t="s">
        <v>1610</v>
      </c>
      <c r="H242" s="235" t="s">
        <v>1611</v>
      </c>
      <c r="I242" s="238"/>
      <c r="J242" s="238"/>
      <c r="K242" s="238"/>
      <c r="L242" s="238"/>
      <c r="M242" s="238"/>
      <c r="N242" s="238"/>
      <c r="O242" s="21"/>
      <c r="P242" s="22" t="s">
        <v>50</v>
      </c>
      <c r="Q242" s="27"/>
      <c r="R242" s="24" t="s">
        <v>54</v>
      </c>
      <c r="S242" s="29" t="s">
        <v>1630</v>
      </c>
    </row>
    <row r="243">
      <c r="A243" s="238"/>
      <c r="B243" s="235" t="s">
        <v>1607</v>
      </c>
      <c r="C243" s="235" t="s">
        <v>1631</v>
      </c>
      <c r="D243" s="236" t="s">
        <v>1632</v>
      </c>
      <c r="E243" s="235" t="s">
        <v>31</v>
      </c>
      <c r="F243" s="235" t="s">
        <v>1495</v>
      </c>
      <c r="G243" s="237" t="s">
        <v>1610</v>
      </c>
      <c r="H243" s="235" t="s">
        <v>1611</v>
      </c>
      <c r="I243" s="238"/>
      <c r="J243" s="238"/>
      <c r="K243" s="238"/>
      <c r="L243" s="238"/>
      <c r="M243" s="238"/>
      <c r="N243" s="238"/>
      <c r="O243" s="21"/>
      <c r="P243" s="22" t="s">
        <v>50</v>
      </c>
      <c r="Q243" s="27"/>
      <c r="R243" s="24" t="s">
        <v>54</v>
      </c>
      <c r="S243" s="29" t="s">
        <v>1633</v>
      </c>
    </row>
    <row r="244">
      <c r="A244" s="238"/>
      <c r="B244" s="235" t="s">
        <v>1607</v>
      </c>
      <c r="C244" s="235" t="s">
        <v>1634</v>
      </c>
      <c r="D244" s="236" t="s">
        <v>1635</v>
      </c>
      <c r="E244" s="235" t="s">
        <v>31</v>
      </c>
      <c r="F244" s="235" t="s">
        <v>1495</v>
      </c>
      <c r="G244" s="237" t="s">
        <v>1610</v>
      </c>
      <c r="H244" s="235" t="s">
        <v>1611</v>
      </c>
      <c r="I244" s="238"/>
      <c r="J244" s="238"/>
      <c r="K244" s="238"/>
      <c r="L244" s="238"/>
      <c r="M244" s="238"/>
      <c r="N244" s="238"/>
      <c r="O244" s="21"/>
      <c r="P244" s="22" t="s">
        <v>50</v>
      </c>
      <c r="Q244" s="27"/>
      <c r="R244" s="24" t="s">
        <v>54</v>
      </c>
      <c r="S244" s="29" t="s">
        <v>1636</v>
      </c>
    </row>
    <row r="245">
      <c r="A245" s="238"/>
      <c r="B245" s="235" t="s">
        <v>1607</v>
      </c>
      <c r="C245" s="235" t="s">
        <v>1637</v>
      </c>
      <c r="D245" s="236" t="s">
        <v>1639</v>
      </c>
      <c r="E245" s="235" t="s">
        <v>31</v>
      </c>
      <c r="F245" s="235" t="s">
        <v>1495</v>
      </c>
      <c r="G245" s="237" t="s">
        <v>1610</v>
      </c>
      <c r="H245" s="235" t="s">
        <v>1611</v>
      </c>
      <c r="I245" s="238"/>
      <c r="J245" s="238"/>
      <c r="K245" s="238"/>
      <c r="L245" s="238"/>
      <c r="M245" s="238"/>
      <c r="N245" s="238"/>
      <c r="O245" s="21"/>
      <c r="P245" s="22" t="s">
        <v>50</v>
      </c>
      <c r="Q245" s="27"/>
      <c r="R245" s="24" t="s">
        <v>54</v>
      </c>
      <c r="S245" s="29" t="s">
        <v>1640</v>
      </c>
    </row>
    <row r="246">
      <c r="A246" s="238"/>
      <c r="B246" s="235" t="s">
        <v>1607</v>
      </c>
      <c r="C246" s="235" t="s">
        <v>1641</v>
      </c>
      <c r="D246" s="236" t="s">
        <v>1642</v>
      </c>
      <c r="E246" s="235" t="s">
        <v>31</v>
      </c>
      <c r="F246" s="235" t="s">
        <v>1495</v>
      </c>
      <c r="G246" s="237" t="s">
        <v>1610</v>
      </c>
      <c r="H246" s="235" t="s">
        <v>1611</v>
      </c>
      <c r="I246" s="238"/>
      <c r="J246" s="238"/>
      <c r="K246" s="238"/>
      <c r="L246" s="238"/>
      <c r="M246" s="238"/>
      <c r="N246" s="238"/>
      <c r="O246" s="21"/>
      <c r="P246" s="22" t="s">
        <v>50</v>
      </c>
      <c r="Q246" s="27"/>
      <c r="R246" s="24" t="s">
        <v>54</v>
      </c>
      <c r="S246" s="29" t="s">
        <v>1643</v>
      </c>
    </row>
    <row r="247">
      <c r="A247" s="141" t="s">
        <v>24</v>
      </c>
      <c r="B247" s="141" t="s">
        <v>1644</v>
      </c>
      <c r="C247" s="141" t="s">
        <v>1645</v>
      </c>
      <c r="D247" s="143" t="s">
        <v>1646</v>
      </c>
      <c r="E247" s="141" t="s">
        <v>31</v>
      </c>
      <c r="F247" s="145" t="s">
        <v>1647</v>
      </c>
      <c r="G247" s="141" t="s">
        <v>1648</v>
      </c>
      <c r="H247" s="141" t="s">
        <v>1648</v>
      </c>
      <c r="I247" s="141">
        <v>5.0</v>
      </c>
      <c r="J247" s="148"/>
      <c r="K247" s="148"/>
      <c r="L247" s="141">
        <v>28.0</v>
      </c>
      <c r="M247" s="141" t="s">
        <v>1649</v>
      </c>
      <c r="N247" s="148"/>
      <c r="O247" s="21"/>
      <c r="P247" s="50"/>
      <c r="Q247" s="27"/>
      <c r="R247" s="24" t="s">
        <v>54</v>
      </c>
      <c r="S247" s="29" t="s">
        <v>1650</v>
      </c>
    </row>
    <row r="248">
      <c r="A248" s="241" t="s">
        <v>117</v>
      </c>
      <c r="B248" s="242" t="s">
        <v>1651</v>
      </c>
      <c r="C248" s="241" t="s">
        <v>1652</v>
      </c>
      <c r="D248" s="243" t="s">
        <v>1653</v>
      </c>
      <c r="E248" s="241" t="s">
        <v>31</v>
      </c>
      <c r="F248" s="244" t="s">
        <v>1654</v>
      </c>
      <c r="G248" s="244" t="s">
        <v>1655</v>
      </c>
      <c r="H248" s="241" t="s">
        <v>1656</v>
      </c>
      <c r="I248" s="245">
        <v>4.1666666667</v>
      </c>
      <c r="J248" s="246"/>
      <c r="K248" s="246"/>
      <c r="L248" s="245">
        <v>28.5</v>
      </c>
      <c r="M248" s="241" t="s">
        <v>1657</v>
      </c>
      <c r="N248" s="241" t="s">
        <v>1658</v>
      </c>
      <c r="O248" s="21"/>
      <c r="P248" s="22" t="s">
        <v>50</v>
      </c>
      <c r="Q248" s="27"/>
      <c r="R248" s="24" t="s">
        <v>54</v>
      </c>
      <c r="S248" s="29" t="s">
        <v>1659</v>
      </c>
    </row>
    <row r="249">
      <c r="A249" s="246"/>
      <c r="B249" s="242" t="s">
        <v>1651</v>
      </c>
      <c r="C249" s="241" t="s">
        <v>1660</v>
      </c>
      <c r="D249" s="243" t="s">
        <v>1661</v>
      </c>
      <c r="E249" s="241" t="s">
        <v>31</v>
      </c>
      <c r="F249" s="244" t="s">
        <v>1654</v>
      </c>
      <c r="G249" s="244" t="s">
        <v>1655</v>
      </c>
      <c r="H249" s="241" t="s">
        <v>1656</v>
      </c>
      <c r="I249" s="245">
        <v>4.1666666667</v>
      </c>
      <c r="J249" s="246"/>
      <c r="K249" s="246"/>
      <c r="L249" s="245">
        <v>28.5</v>
      </c>
      <c r="M249" s="241" t="s">
        <v>1657</v>
      </c>
      <c r="N249" s="241" t="s">
        <v>1658</v>
      </c>
      <c r="O249" s="21"/>
      <c r="P249" s="22" t="s">
        <v>50</v>
      </c>
      <c r="Q249" s="27"/>
      <c r="R249" s="24" t="s">
        <v>54</v>
      </c>
      <c r="S249" s="29" t="s">
        <v>1662</v>
      </c>
    </row>
    <row r="250">
      <c r="A250" s="246"/>
      <c r="B250" s="242" t="s">
        <v>1651</v>
      </c>
      <c r="C250" s="241" t="s">
        <v>1663</v>
      </c>
      <c r="D250" s="243" t="s">
        <v>1664</v>
      </c>
      <c r="E250" s="241" t="s">
        <v>31</v>
      </c>
      <c r="F250" s="244" t="s">
        <v>1654</v>
      </c>
      <c r="G250" s="244" t="s">
        <v>1655</v>
      </c>
      <c r="H250" s="241" t="s">
        <v>1656</v>
      </c>
      <c r="I250" s="245">
        <v>4.1666666667</v>
      </c>
      <c r="J250" s="246"/>
      <c r="K250" s="246"/>
      <c r="L250" s="245">
        <v>28.5</v>
      </c>
      <c r="M250" s="241" t="s">
        <v>1657</v>
      </c>
      <c r="N250" s="241" t="s">
        <v>1658</v>
      </c>
      <c r="O250" s="21"/>
      <c r="P250" s="22" t="s">
        <v>50</v>
      </c>
      <c r="Q250" s="27"/>
      <c r="R250" s="24" t="s">
        <v>54</v>
      </c>
      <c r="S250" s="29" t="s">
        <v>1665</v>
      </c>
    </row>
    <row r="251">
      <c r="A251" s="246"/>
      <c r="B251" s="242" t="s">
        <v>1651</v>
      </c>
      <c r="C251" s="241" t="s">
        <v>1666</v>
      </c>
      <c r="D251" s="243" t="s">
        <v>1667</v>
      </c>
      <c r="E251" s="241" t="s">
        <v>31</v>
      </c>
      <c r="F251" s="244" t="s">
        <v>1654</v>
      </c>
      <c r="G251" s="244" t="s">
        <v>1655</v>
      </c>
      <c r="H251" s="241" t="s">
        <v>1656</v>
      </c>
      <c r="I251" s="245">
        <v>4.1666666667</v>
      </c>
      <c r="J251" s="246"/>
      <c r="K251" s="246"/>
      <c r="L251" s="245">
        <v>28.5</v>
      </c>
      <c r="M251" s="241" t="s">
        <v>1657</v>
      </c>
      <c r="N251" s="241" t="s">
        <v>1658</v>
      </c>
      <c r="O251" s="21"/>
      <c r="P251" s="22" t="s">
        <v>50</v>
      </c>
      <c r="Q251" s="27"/>
      <c r="R251" s="24" t="s">
        <v>54</v>
      </c>
      <c r="S251" s="29" t="s">
        <v>1668</v>
      </c>
    </row>
    <row r="252">
      <c r="A252" s="246"/>
      <c r="B252" s="242" t="s">
        <v>1651</v>
      </c>
      <c r="C252" s="241" t="s">
        <v>1669</v>
      </c>
      <c r="D252" s="243" t="s">
        <v>1670</v>
      </c>
      <c r="E252" s="241" t="s">
        <v>31</v>
      </c>
      <c r="F252" s="247" t="s">
        <v>1654</v>
      </c>
      <c r="G252" s="244" t="s">
        <v>1655</v>
      </c>
      <c r="H252" s="241" t="s">
        <v>1656</v>
      </c>
      <c r="I252" s="245">
        <v>4.02083333333</v>
      </c>
      <c r="J252" s="246"/>
      <c r="K252" s="246"/>
      <c r="L252" s="241">
        <v>28.5</v>
      </c>
      <c r="M252" s="241" t="s">
        <v>1657</v>
      </c>
      <c r="N252" s="241" t="s">
        <v>1658</v>
      </c>
      <c r="O252" s="21"/>
      <c r="P252" s="22" t="s">
        <v>50</v>
      </c>
      <c r="Q252" s="27"/>
      <c r="R252" s="24" t="s">
        <v>54</v>
      </c>
      <c r="S252" s="29" t="s">
        <v>1671</v>
      </c>
    </row>
    <row r="253">
      <c r="A253" s="246"/>
      <c r="B253" s="242" t="s">
        <v>1651</v>
      </c>
      <c r="C253" s="241" t="s">
        <v>1672</v>
      </c>
      <c r="D253" s="243" t="s">
        <v>1673</v>
      </c>
      <c r="E253" s="241" t="s">
        <v>31</v>
      </c>
      <c r="F253" s="247" t="s">
        <v>1654</v>
      </c>
      <c r="G253" s="244" t="s">
        <v>1655</v>
      </c>
      <c r="H253" s="241" t="s">
        <v>1656</v>
      </c>
      <c r="I253" s="245">
        <v>4.02083333333</v>
      </c>
      <c r="J253" s="246"/>
      <c r="K253" s="246"/>
      <c r="L253" s="245">
        <v>28.5</v>
      </c>
      <c r="M253" s="241" t="s">
        <v>1657</v>
      </c>
      <c r="N253" s="241" t="s">
        <v>1658</v>
      </c>
      <c r="O253" s="21"/>
      <c r="P253" s="22" t="s">
        <v>50</v>
      </c>
      <c r="Q253" s="27"/>
      <c r="R253" s="24" t="s">
        <v>54</v>
      </c>
      <c r="S253" s="29" t="s">
        <v>1676</v>
      </c>
    </row>
    <row r="254">
      <c r="A254" s="246"/>
      <c r="B254" s="242" t="s">
        <v>1651</v>
      </c>
      <c r="C254" s="241" t="s">
        <v>1677</v>
      </c>
      <c r="D254" s="243" t="s">
        <v>1678</v>
      </c>
      <c r="E254" s="241" t="s">
        <v>31</v>
      </c>
      <c r="F254" s="247" t="s">
        <v>1654</v>
      </c>
      <c r="G254" s="244" t="s">
        <v>1655</v>
      </c>
      <c r="H254" s="241" t="s">
        <v>1656</v>
      </c>
      <c r="I254" s="245">
        <v>4.02083333333</v>
      </c>
      <c r="J254" s="246"/>
      <c r="K254" s="246"/>
      <c r="L254" s="245">
        <v>28.5</v>
      </c>
      <c r="M254" s="241" t="s">
        <v>1657</v>
      </c>
      <c r="N254" s="241" t="s">
        <v>1658</v>
      </c>
      <c r="O254" s="21"/>
      <c r="P254" s="22" t="s">
        <v>50</v>
      </c>
      <c r="Q254" s="27"/>
      <c r="R254" s="24" t="s">
        <v>54</v>
      </c>
      <c r="S254" s="29" t="s">
        <v>1679</v>
      </c>
    </row>
    <row r="255">
      <c r="A255" s="246"/>
      <c r="B255" s="242" t="s">
        <v>1651</v>
      </c>
      <c r="C255" s="241" t="s">
        <v>1681</v>
      </c>
      <c r="D255" s="243" t="s">
        <v>1682</v>
      </c>
      <c r="E255" s="241" t="s">
        <v>31</v>
      </c>
      <c r="F255" s="250" t="s">
        <v>1654</v>
      </c>
      <c r="G255" s="244" t="s">
        <v>1655</v>
      </c>
      <c r="H255" s="241" t="s">
        <v>1656</v>
      </c>
      <c r="I255" s="245">
        <v>4.02083333333</v>
      </c>
      <c r="J255" s="246"/>
      <c r="K255" s="246"/>
      <c r="L255" s="245">
        <v>28.5</v>
      </c>
      <c r="M255" s="241" t="s">
        <v>1657</v>
      </c>
      <c r="N255" s="241" t="s">
        <v>1658</v>
      </c>
      <c r="O255" s="21"/>
      <c r="P255" s="22" t="s">
        <v>50</v>
      </c>
      <c r="Q255" s="27"/>
      <c r="R255" s="24" t="s">
        <v>54</v>
      </c>
      <c r="S255" s="29" t="s">
        <v>1687</v>
      </c>
    </row>
    <row r="256">
      <c r="A256" s="206" t="s">
        <v>24</v>
      </c>
      <c r="B256" s="206" t="s">
        <v>1187</v>
      </c>
      <c r="C256" s="206" t="s">
        <v>1188</v>
      </c>
      <c r="D256" s="207" t="s">
        <v>1189</v>
      </c>
      <c r="E256" s="206" t="s">
        <v>31</v>
      </c>
      <c r="F256" s="208" t="s">
        <v>1193</v>
      </c>
      <c r="G256" s="208" t="s">
        <v>1194</v>
      </c>
      <c r="H256" s="206" t="s">
        <v>1689</v>
      </c>
      <c r="I256" s="206">
        <v>7.0</v>
      </c>
      <c r="J256" s="209"/>
      <c r="K256" s="206" t="s">
        <v>44</v>
      </c>
      <c r="L256" s="206" t="s">
        <v>1201</v>
      </c>
      <c r="M256" s="206" t="s">
        <v>1203</v>
      </c>
      <c r="N256" s="210" t="s">
        <v>1204</v>
      </c>
      <c r="O256" s="162" t="s">
        <v>1205</v>
      </c>
      <c r="P256" s="50"/>
      <c r="Q256" s="27"/>
      <c r="R256" s="24" t="s">
        <v>54</v>
      </c>
      <c r="S256" s="29" t="s">
        <v>1206</v>
      </c>
    </row>
    <row r="257">
      <c r="A257" s="209"/>
      <c r="B257" s="211" t="s">
        <v>1187</v>
      </c>
      <c r="C257" s="206" t="s">
        <v>1212</v>
      </c>
      <c r="D257" s="207" t="s">
        <v>1189</v>
      </c>
      <c r="E257" s="206" t="s">
        <v>31</v>
      </c>
      <c r="F257" s="208" t="s">
        <v>1193</v>
      </c>
      <c r="G257" s="208" t="s">
        <v>1194</v>
      </c>
      <c r="H257" s="206" t="s">
        <v>1691</v>
      </c>
      <c r="I257" s="206">
        <v>7.0</v>
      </c>
      <c r="J257" s="209"/>
      <c r="K257" s="206" t="s">
        <v>44</v>
      </c>
      <c r="L257" s="206" t="s">
        <v>1201</v>
      </c>
      <c r="M257" s="206" t="s">
        <v>1203</v>
      </c>
      <c r="N257" s="210" t="s">
        <v>1204</v>
      </c>
      <c r="O257" s="21"/>
      <c r="P257" s="50"/>
      <c r="Q257" s="27"/>
      <c r="R257" s="24" t="s">
        <v>54</v>
      </c>
      <c r="S257" s="29" t="s">
        <v>1219</v>
      </c>
    </row>
    <row r="258">
      <c r="A258" s="209"/>
      <c r="B258" s="206" t="s">
        <v>1187</v>
      </c>
      <c r="C258" s="206" t="s">
        <v>1220</v>
      </c>
      <c r="D258" s="207" t="s">
        <v>1189</v>
      </c>
      <c r="E258" s="206" t="s">
        <v>31</v>
      </c>
      <c r="F258" s="208" t="s">
        <v>1193</v>
      </c>
      <c r="G258" s="208" t="s">
        <v>1194</v>
      </c>
      <c r="H258" s="206" t="s">
        <v>1693</v>
      </c>
      <c r="I258" s="206">
        <v>7.0</v>
      </c>
      <c r="J258" s="209"/>
      <c r="K258" s="206" t="s">
        <v>44</v>
      </c>
      <c r="L258" s="206" t="s">
        <v>1201</v>
      </c>
      <c r="M258" s="206" t="s">
        <v>1203</v>
      </c>
      <c r="N258" s="210" t="s">
        <v>1204</v>
      </c>
      <c r="O258" s="21"/>
      <c r="P258" s="50"/>
      <c r="Q258" s="27"/>
      <c r="R258" s="24" t="s">
        <v>54</v>
      </c>
      <c r="S258" s="29" t="s">
        <v>1228</v>
      </c>
    </row>
    <row r="259">
      <c r="A259" s="209"/>
      <c r="B259" s="211" t="s">
        <v>1187</v>
      </c>
      <c r="C259" s="206" t="s">
        <v>1230</v>
      </c>
      <c r="D259" s="207" t="s">
        <v>1189</v>
      </c>
      <c r="E259" s="206" t="s">
        <v>31</v>
      </c>
      <c r="F259" s="208" t="s">
        <v>1193</v>
      </c>
      <c r="G259" s="208" t="s">
        <v>1194</v>
      </c>
      <c r="H259" s="206" t="s">
        <v>1694</v>
      </c>
      <c r="I259" s="206">
        <v>7.0</v>
      </c>
      <c r="J259" s="209"/>
      <c r="K259" s="206" t="s">
        <v>44</v>
      </c>
      <c r="L259" s="206" t="s">
        <v>1201</v>
      </c>
      <c r="M259" s="206" t="s">
        <v>1203</v>
      </c>
      <c r="N259" s="210" t="s">
        <v>1204</v>
      </c>
      <c r="O259" s="21"/>
      <c r="P259" s="50"/>
      <c r="Q259" s="27"/>
      <c r="R259" s="24" t="s">
        <v>54</v>
      </c>
      <c r="S259" s="29" t="s">
        <v>1237</v>
      </c>
    </row>
    <row r="260">
      <c r="A260" s="209"/>
      <c r="B260" s="206" t="s">
        <v>1187</v>
      </c>
      <c r="C260" s="206" t="s">
        <v>1242</v>
      </c>
      <c r="D260" s="207" t="s">
        <v>1189</v>
      </c>
      <c r="E260" s="206" t="s">
        <v>31</v>
      </c>
      <c r="F260" s="208" t="s">
        <v>1193</v>
      </c>
      <c r="G260" s="208" t="s">
        <v>1194</v>
      </c>
      <c r="H260" s="206" t="s">
        <v>1696</v>
      </c>
      <c r="I260" s="206">
        <v>5.0</v>
      </c>
      <c r="J260" s="209"/>
      <c r="K260" s="206" t="s">
        <v>44</v>
      </c>
      <c r="L260" s="206" t="s">
        <v>1201</v>
      </c>
      <c r="M260" s="206" t="s">
        <v>1203</v>
      </c>
      <c r="N260" s="210" t="s">
        <v>1204</v>
      </c>
      <c r="O260" s="21"/>
      <c r="P260" s="50"/>
      <c r="Q260" s="27"/>
      <c r="R260" s="24" t="s">
        <v>54</v>
      </c>
      <c r="S260" s="29" t="s">
        <v>1247</v>
      </c>
    </row>
    <row r="261">
      <c r="A261" s="209"/>
      <c r="B261" s="211" t="s">
        <v>1187</v>
      </c>
      <c r="C261" s="206" t="s">
        <v>1250</v>
      </c>
      <c r="D261" s="207" t="s">
        <v>1189</v>
      </c>
      <c r="E261" s="206" t="s">
        <v>31</v>
      </c>
      <c r="F261" s="208" t="s">
        <v>1193</v>
      </c>
      <c r="G261" s="208" t="s">
        <v>1194</v>
      </c>
      <c r="H261" s="206" t="s">
        <v>1698</v>
      </c>
      <c r="I261" s="206">
        <v>5.0</v>
      </c>
      <c r="J261" s="209"/>
      <c r="K261" s="206" t="s">
        <v>44</v>
      </c>
      <c r="L261" s="206" t="s">
        <v>1201</v>
      </c>
      <c r="M261" s="206" t="s">
        <v>1203</v>
      </c>
      <c r="N261" s="210" t="s">
        <v>1204</v>
      </c>
      <c r="O261" s="21"/>
      <c r="P261" s="50"/>
      <c r="Q261" s="27"/>
      <c r="R261" s="24" t="s">
        <v>54</v>
      </c>
      <c r="S261" s="29" t="s">
        <v>1255</v>
      </c>
    </row>
    <row r="262">
      <c r="A262" s="124" t="s">
        <v>24</v>
      </c>
      <c r="B262" s="124" t="s">
        <v>1260</v>
      </c>
      <c r="C262" s="124" t="s">
        <v>1261</v>
      </c>
      <c r="D262" s="126" t="s">
        <v>1262</v>
      </c>
      <c r="E262" s="124" t="s">
        <v>31</v>
      </c>
      <c r="F262" s="128" t="s">
        <v>1263</v>
      </c>
      <c r="G262" s="128" t="s">
        <v>1264</v>
      </c>
      <c r="H262" s="124" t="s">
        <v>1265</v>
      </c>
      <c r="I262" s="124">
        <v>4.0</v>
      </c>
      <c r="J262" s="131"/>
      <c r="K262" s="124" t="s">
        <v>44</v>
      </c>
      <c r="L262" s="124">
        <v>28.0</v>
      </c>
      <c r="M262" s="124" t="s">
        <v>1266</v>
      </c>
      <c r="N262" s="131"/>
      <c r="O262" s="21"/>
      <c r="P262" s="22" t="s">
        <v>50</v>
      </c>
      <c r="Q262" s="27"/>
      <c r="R262" s="24" t="s">
        <v>54</v>
      </c>
      <c r="S262" s="29" t="s">
        <v>1268</v>
      </c>
    </row>
    <row r="263">
      <c r="A263" s="131"/>
      <c r="B263" s="124" t="s">
        <v>1260</v>
      </c>
      <c r="C263" s="124" t="s">
        <v>1269</v>
      </c>
      <c r="D263" s="126" t="s">
        <v>1270</v>
      </c>
      <c r="E263" s="124" t="s">
        <v>31</v>
      </c>
      <c r="F263" s="128" t="s">
        <v>1263</v>
      </c>
      <c r="G263" s="128" t="s">
        <v>1264</v>
      </c>
      <c r="H263" s="124" t="s">
        <v>1265</v>
      </c>
      <c r="I263" s="124">
        <v>4.0</v>
      </c>
      <c r="J263" s="131"/>
      <c r="K263" s="124" t="s">
        <v>44</v>
      </c>
      <c r="L263" s="124">
        <v>28.0</v>
      </c>
      <c r="M263" s="124" t="s">
        <v>1266</v>
      </c>
      <c r="N263" s="131"/>
      <c r="O263" s="21"/>
      <c r="P263" s="22" t="s">
        <v>50</v>
      </c>
      <c r="Q263" s="27"/>
      <c r="R263" s="24" t="s">
        <v>54</v>
      </c>
      <c r="S263" s="29" t="s">
        <v>1276</v>
      </c>
    </row>
    <row r="264">
      <c r="A264" s="131"/>
      <c r="B264" s="124" t="s">
        <v>1278</v>
      </c>
      <c r="C264" s="124" t="s">
        <v>1279</v>
      </c>
      <c r="D264" s="126" t="s">
        <v>1280</v>
      </c>
      <c r="E264" s="124" t="s">
        <v>31</v>
      </c>
      <c r="F264" s="128" t="s">
        <v>1263</v>
      </c>
      <c r="G264" s="128" t="s">
        <v>1264</v>
      </c>
      <c r="H264" s="124" t="s">
        <v>1265</v>
      </c>
      <c r="I264" s="124">
        <v>4.0</v>
      </c>
      <c r="J264" s="131"/>
      <c r="K264" s="124" t="s">
        <v>44</v>
      </c>
      <c r="L264" s="124">
        <v>28.0</v>
      </c>
      <c r="M264" s="124" t="s">
        <v>1266</v>
      </c>
      <c r="N264" s="131"/>
      <c r="O264" s="21"/>
      <c r="P264" s="22" t="s">
        <v>50</v>
      </c>
      <c r="Q264" s="27"/>
      <c r="R264" s="24" t="s">
        <v>54</v>
      </c>
      <c r="S264" s="29" t="s">
        <v>1284</v>
      </c>
    </row>
    <row r="265">
      <c r="A265" s="214" t="s">
        <v>117</v>
      </c>
      <c r="B265" s="215" t="s">
        <v>1285</v>
      </c>
      <c r="C265" s="214" t="s">
        <v>1286</v>
      </c>
      <c r="D265" s="216" t="s">
        <v>1289</v>
      </c>
      <c r="E265" s="214" t="s">
        <v>31</v>
      </c>
      <c r="F265" s="221" t="s">
        <v>1291</v>
      </c>
      <c r="G265" s="221" t="s">
        <v>1295</v>
      </c>
      <c r="H265" s="214" t="s">
        <v>1296</v>
      </c>
      <c r="I265" s="214">
        <v>4.0</v>
      </c>
      <c r="J265" s="214" t="s">
        <v>1297</v>
      </c>
      <c r="K265" s="214" t="s">
        <v>44</v>
      </c>
      <c r="L265" s="222">
        <v>28.5</v>
      </c>
      <c r="M265" s="219"/>
      <c r="N265" s="219"/>
      <c r="O265" s="21"/>
      <c r="P265" s="22" t="s">
        <v>50</v>
      </c>
      <c r="Q265" s="27"/>
      <c r="R265" s="24" t="s">
        <v>50</v>
      </c>
      <c r="S265" s="29" t="s">
        <v>1303</v>
      </c>
      <c r="T265" s="29" t="s">
        <v>1304</v>
      </c>
    </row>
    <row r="266">
      <c r="A266" s="219"/>
      <c r="B266" s="215" t="s">
        <v>1285</v>
      </c>
      <c r="C266" s="214" t="s">
        <v>1307</v>
      </c>
      <c r="D266" s="216" t="s">
        <v>1308</v>
      </c>
      <c r="E266" s="214" t="s">
        <v>31</v>
      </c>
      <c r="F266" s="221" t="s">
        <v>1291</v>
      </c>
      <c r="G266" s="221" t="s">
        <v>1295</v>
      </c>
      <c r="H266" s="214" t="s">
        <v>1296</v>
      </c>
      <c r="I266" s="214">
        <v>4.0</v>
      </c>
      <c r="J266" s="214" t="s">
        <v>1297</v>
      </c>
      <c r="K266" s="214" t="s">
        <v>44</v>
      </c>
      <c r="L266" s="222">
        <v>28.5</v>
      </c>
      <c r="M266" s="219"/>
      <c r="N266" s="219"/>
      <c r="O266" s="21"/>
      <c r="P266" s="22" t="s">
        <v>50</v>
      </c>
      <c r="Q266" s="27"/>
      <c r="R266" s="24" t="s">
        <v>50</v>
      </c>
      <c r="S266" s="29" t="s">
        <v>1310</v>
      </c>
      <c r="T266" s="29" t="s">
        <v>1311</v>
      </c>
    </row>
    <row r="267">
      <c r="A267" s="219"/>
      <c r="B267" s="215" t="s">
        <v>1285</v>
      </c>
      <c r="C267" s="214" t="s">
        <v>1314</v>
      </c>
      <c r="D267" s="216" t="s">
        <v>1315</v>
      </c>
      <c r="E267" s="214" t="s">
        <v>31</v>
      </c>
      <c r="F267" s="221" t="s">
        <v>1291</v>
      </c>
      <c r="G267" s="221" t="s">
        <v>1295</v>
      </c>
      <c r="H267" s="214" t="s">
        <v>1296</v>
      </c>
      <c r="I267" s="214">
        <v>4.0</v>
      </c>
      <c r="J267" s="214" t="s">
        <v>1297</v>
      </c>
      <c r="K267" s="214" t="s">
        <v>44</v>
      </c>
      <c r="L267" s="222">
        <v>28.5</v>
      </c>
      <c r="M267" s="219"/>
      <c r="N267" s="219"/>
      <c r="O267" s="21"/>
      <c r="P267" s="22" t="s">
        <v>50</v>
      </c>
      <c r="Q267" s="27"/>
      <c r="R267" s="24" t="s">
        <v>50</v>
      </c>
      <c r="S267" s="29" t="s">
        <v>1319</v>
      </c>
      <c r="T267" s="29" t="s">
        <v>1322</v>
      </c>
    </row>
    <row r="268">
      <c r="A268" s="219"/>
      <c r="B268" s="215" t="s">
        <v>1285</v>
      </c>
      <c r="C268" s="214" t="s">
        <v>1323</v>
      </c>
      <c r="D268" s="216" t="s">
        <v>1324</v>
      </c>
      <c r="E268" s="214" t="s">
        <v>31</v>
      </c>
      <c r="F268" s="221" t="s">
        <v>1291</v>
      </c>
      <c r="G268" s="221" t="s">
        <v>1295</v>
      </c>
      <c r="H268" s="214" t="s">
        <v>1296</v>
      </c>
      <c r="I268" s="214">
        <v>2.0</v>
      </c>
      <c r="J268" s="214" t="s">
        <v>1297</v>
      </c>
      <c r="K268" s="214" t="s">
        <v>44</v>
      </c>
      <c r="L268" s="222">
        <v>28.5</v>
      </c>
      <c r="M268" s="219"/>
      <c r="N268" s="219"/>
      <c r="O268" s="21"/>
      <c r="P268" s="22" t="s">
        <v>50</v>
      </c>
      <c r="Q268" s="27"/>
      <c r="R268" s="24" t="s">
        <v>50</v>
      </c>
      <c r="S268" s="29" t="s">
        <v>1328</v>
      </c>
      <c r="T268" s="29" t="s">
        <v>1329</v>
      </c>
    </row>
    <row r="269">
      <c r="A269" s="219"/>
      <c r="B269" s="215" t="s">
        <v>1285</v>
      </c>
      <c r="C269" s="214" t="s">
        <v>1330</v>
      </c>
      <c r="D269" s="216" t="s">
        <v>1331</v>
      </c>
      <c r="E269" s="214" t="s">
        <v>31</v>
      </c>
      <c r="F269" s="221" t="s">
        <v>1291</v>
      </c>
      <c r="G269" s="221" t="s">
        <v>1295</v>
      </c>
      <c r="H269" s="214" t="s">
        <v>1296</v>
      </c>
      <c r="I269" s="214">
        <v>2.0</v>
      </c>
      <c r="J269" s="214" t="s">
        <v>1297</v>
      </c>
      <c r="K269" s="214" t="s">
        <v>44</v>
      </c>
      <c r="L269" s="222">
        <v>28.5</v>
      </c>
      <c r="M269" s="219"/>
      <c r="N269" s="219"/>
      <c r="O269" s="21"/>
      <c r="P269" s="22" t="s">
        <v>50</v>
      </c>
      <c r="Q269" s="27"/>
      <c r="R269" s="24" t="s">
        <v>50</v>
      </c>
      <c r="S269" s="29" t="s">
        <v>1333</v>
      </c>
      <c r="T269" s="29" t="s">
        <v>1334</v>
      </c>
    </row>
    <row r="270">
      <c r="A270" s="219"/>
      <c r="B270" s="215" t="s">
        <v>1285</v>
      </c>
      <c r="C270" s="214" t="s">
        <v>1335</v>
      </c>
      <c r="D270" s="216" t="s">
        <v>1336</v>
      </c>
      <c r="E270" s="214" t="s">
        <v>31</v>
      </c>
      <c r="F270" s="221" t="s">
        <v>1291</v>
      </c>
      <c r="G270" s="221" t="s">
        <v>1295</v>
      </c>
      <c r="H270" s="214" t="s">
        <v>1296</v>
      </c>
      <c r="I270" s="214">
        <v>2.0</v>
      </c>
      <c r="J270" s="214" t="s">
        <v>1297</v>
      </c>
      <c r="K270" s="214" t="s">
        <v>44</v>
      </c>
      <c r="L270" s="222">
        <v>28.5</v>
      </c>
      <c r="M270" s="219"/>
      <c r="N270" s="219"/>
      <c r="O270" s="21"/>
      <c r="P270" s="22" t="s">
        <v>50</v>
      </c>
      <c r="Q270" s="27"/>
      <c r="R270" s="24" t="s">
        <v>50</v>
      </c>
      <c r="S270" s="29" t="s">
        <v>1337</v>
      </c>
      <c r="T270" s="29" t="s">
        <v>1338</v>
      </c>
    </row>
    <row r="271">
      <c r="A271" s="223" t="s">
        <v>24</v>
      </c>
      <c r="B271" s="223" t="s">
        <v>1339</v>
      </c>
      <c r="C271" s="223" t="s">
        <v>1340</v>
      </c>
      <c r="D271" s="224" t="s">
        <v>1341</v>
      </c>
      <c r="E271" s="223" t="s">
        <v>31</v>
      </c>
      <c r="F271" s="225" t="s">
        <v>1342</v>
      </c>
      <c r="G271" s="225" t="s">
        <v>1343</v>
      </c>
      <c r="H271" s="223" t="s">
        <v>1344</v>
      </c>
      <c r="I271" s="223">
        <v>5.0</v>
      </c>
      <c r="J271" s="223" t="s">
        <v>1345</v>
      </c>
      <c r="K271" s="223" t="s">
        <v>44</v>
      </c>
      <c r="L271" s="223">
        <v>28.0</v>
      </c>
      <c r="M271" s="223" t="s">
        <v>1346</v>
      </c>
      <c r="N271" s="223" t="s">
        <v>1347</v>
      </c>
      <c r="O271" s="21"/>
      <c r="P271" s="22" t="s">
        <v>50</v>
      </c>
      <c r="Q271" s="27"/>
      <c r="R271" s="107"/>
      <c r="S271" s="29" t="s">
        <v>1348</v>
      </c>
      <c r="T271" s="29" t="s">
        <v>1349</v>
      </c>
    </row>
    <row r="272">
      <c r="A272" s="227"/>
      <c r="B272" s="223" t="s">
        <v>1339</v>
      </c>
      <c r="C272" s="223" t="s">
        <v>1354</v>
      </c>
      <c r="D272" s="224" t="s">
        <v>1355</v>
      </c>
      <c r="E272" s="223" t="s">
        <v>31</v>
      </c>
      <c r="F272" s="225" t="s">
        <v>1342</v>
      </c>
      <c r="G272" s="225" t="s">
        <v>1343</v>
      </c>
      <c r="H272" s="223" t="s">
        <v>1344</v>
      </c>
      <c r="I272" s="223">
        <v>5.0</v>
      </c>
      <c r="J272" s="223" t="s">
        <v>1345</v>
      </c>
      <c r="K272" s="223" t="s">
        <v>44</v>
      </c>
      <c r="L272" s="223">
        <v>28.0</v>
      </c>
      <c r="M272" s="223" t="s">
        <v>1346</v>
      </c>
      <c r="N272" s="223" t="s">
        <v>1347</v>
      </c>
      <c r="O272" s="21"/>
      <c r="P272" s="22" t="s">
        <v>50</v>
      </c>
      <c r="Q272" s="27"/>
      <c r="R272" s="107"/>
      <c r="S272" s="29" t="s">
        <v>1357</v>
      </c>
      <c r="T272" s="29" t="s">
        <v>1358</v>
      </c>
    </row>
    <row r="273">
      <c r="A273" s="254" t="s">
        <v>24</v>
      </c>
      <c r="B273" s="254" t="s">
        <v>1702</v>
      </c>
      <c r="C273" s="254" t="s">
        <v>1703</v>
      </c>
      <c r="D273" s="255" t="s">
        <v>1704</v>
      </c>
      <c r="E273" s="254" t="s">
        <v>31</v>
      </c>
      <c r="F273" s="256" t="s">
        <v>1705</v>
      </c>
      <c r="G273" s="256" t="s">
        <v>1706</v>
      </c>
      <c r="H273" s="254" t="s">
        <v>1707</v>
      </c>
      <c r="I273" s="254" t="s">
        <v>1708</v>
      </c>
      <c r="J273" s="257"/>
      <c r="K273" s="257"/>
      <c r="L273" s="257"/>
      <c r="M273" s="254" t="s">
        <v>1709</v>
      </c>
      <c r="N273" s="257"/>
      <c r="O273" s="21"/>
      <c r="P273" s="22" t="s">
        <v>50</v>
      </c>
      <c r="Q273" s="27"/>
      <c r="R273" s="107"/>
      <c r="S273" s="29" t="s">
        <v>1710</v>
      </c>
      <c r="T273" s="29" t="s">
        <v>1711</v>
      </c>
    </row>
    <row r="274">
      <c r="A274" s="257"/>
      <c r="B274" s="254" t="s">
        <v>1702</v>
      </c>
      <c r="C274" s="254" t="s">
        <v>1712</v>
      </c>
      <c r="D274" s="255" t="s">
        <v>1713</v>
      </c>
      <c r="E274" s="254" t="s">
        <v>31</v>
      </c>
      <c r="F274" s="256" t="s">
        <v>1705</v>
      </c>
      <c r="G274" s="256" t="s">
        <v>1706</v>
      </c>
      <c r="H274" s="254" t="s">
        <v>1707</v>
      </c>
      <c r="I274" s="254" t="s">
        <v>1708</v>
      </c>
      <c r="J274" s="257"/>
      <c r="K274" s="257"/>
      <c r="L274" s="257"/>
      <c r="M274" s="254" t="s">
        <v>1709</v>
      </c>
      <c r="N274" s="257"/>
      <c r="O274" s="21"/>
      <c r="P274" s="22" t="s">
        <v>50</v>
      </c>
      <c r="Q274" s="27"/>
      <c r="R274" s="107"/>
      <c r="S274" s="29" t="s">
        <v>1714</v>
      </c>
      <c r="T274" s="29" t="s">
        <v>1715</v>
      </c>
    </row>
  </sheetData>
  <hyperlinks>
    <hyperlink r:id="rId1" ref="F3"/>
    <hyperlink r:id="rId2" ref="G3"/>
    <hyperlink r:id="rId3" ref="F4"/>
    <hyperlink r:id="rId4" ref="G4"/>
    <hyperlink r:id="rId5" ref="F5"/>
    <hyperlink r:id="rId6" ref="G5"/>
    <hyperlink r:id="rId7" ref="F6"/>
    <hyperlink r:id="rId8" ref="G6"/>
    <hyperlink r:id="rId9" ref="F7"/>
    <hyperlink r:id="rId10" ref="G7"/>
    <hyperlink r:id="rId11" ref="S7"/>
    <hyperlink r:id="rId12" ref="F8"/>
    <hyperlink r:id="rId13" ref="G8"/>
    <hyperlink r:id="rId14" ref="S8"/>
    <hyperlink r:id="rId15" ref="F9"/>
    <hyperlink r:id="rId16" ref="G9"/>
    <hyperlink r:id="rId17" ref="S9"/>
    <hyperlink r:id="rId18" ref="F10"/>
    <hyperlink r:id="rId19" ref="G10"/>
    <hyperlink r:id="rId20" ref="S10"/>
    <hyperlink r:id="rId21" ref="F11"/>
    <hyperlink r:id="rId22" ref="G11"/>
    <hyperlink r:id="rId23" ref="S11"/>
    <hyperlink r:id="rId24" ref="T11"/>
    <hyperlink r:id="rId25" ref="F12"/>
    <hyperlink r:id="rId26" ref="G12"/>
    <hyperlink r:id="rId27" ref="S12"/>
    <hyperlink r:id="rId28" ref="T12"/>
    <hyperlink r:id="rId29" ref="F13"/>
    <hyperlink r:id="rId30" ref="G13"/>
    <hyperlink r:id="rId31" ref="S13"/>
    <hyperlink r:id="rId32" ref="T13"/>
    <hyperlink r:id="rId33" ref="F14"/>
    <hyperlink r:id="rId34" ref="G14"/>
    <hyperlink r:id="rId35" ref="S14"/>
    <hyperlink r:id="rId36" ref="T14"/>
    <hyperlink r:id="rId37" ref="F15"/>
    <hyperlink r:id="rId38" ref="G15"/>
    <hyperlink r:id="rId39" ref="S15"/>
    <hyperlink r:id="rId40" ref="T15"/>
    <hyperlink r:id="rId41" ref="F16"/>
    <hyperlink r:id="rId42" ref="G16"/>
    <hyperlink r:id="rId43" ref="S16"/>
    <hyperlink r:id="rId44" ref="T16"/>
    <hyperlink r:id="rId45" ref="F17"/>
    <hyperlink r:id="rId46" ref="G17"/>
    <hyperlink r:id="rId47" ref="S17"/>
    <hyperlink r:id="rId48" ref="T17"/>
    <hyperlink r:id="rId49" ref="F18"/>
    <hyperlink r:id="rId50" ref="G18"/>
    <hyperlink r:id="rId51" ref="S18"/>
    <hyperlink r:id="rId52" ref="T18"/>
    <hyperlink r:id="rId53" ref="F19"/>
    <hyperlink r:id="rId54" ref="G19"/>
    <hyperlink r:id="rId55" ref="S19"/>
    <hyperlink r:id="rId56" ref="T19"/>
    <hyperlink r:id="rId57" ref="F20"/>
    <hyperlink r:id="rId58" ref="G20"/>
    <hyperlink r:id="rId59" ref="S20"/>
    <hyperlink r:id="rId60" ref="T20"/>
    <hyperlink r:id="rId61" ref="F21"/>
    <hyperlink r:id="rId62" ref="G21"/>
    <hyperlink r:id="rId63" ref="S21"/>
    <hyperlink r:id="rId64" ref="F22"/>
    <hyperlink r:id="rId65" ref="G22"/>
    <hyperlink r:id="rId66" ref="S22"/>
    <hyperlink r:id="rId67" ref="F23"/>
    <hyperlink r:id="rId68" ref="G23"/>
    <hyperlink r:id="rId69" ref="S23"/>
    <hyperlink r:id="rId70" ref="F24"/>
    <hyperlink r:id="rId71" ref="G24"/>
    <hyperlink r:id="rId72" ref="S24"/>
    <hyperlink r:id="rId73" ref="F25"/>
    <hyperlink r:id="rId74" ref="G25"/>
    <hyperlink r:id="rId75" ref="S25"/>
    <hyperlink r:id="rId76" ref="F26"/>
    <hyperlink r:id="rId77" ref="G26"/>
    <hyperlink r:id="rId78" ref="S26"/>
    <hyperlink r:id="rId79" ref="F27"/>
    <hyperlink r:id="rId80" ref="G27"/>
    <hyperlink r:id="rId81" ref="S27"/>
    <hyperlink r:id="rId82" ref="F28"/>
    <hyperlink r:id="rId83" ref="G28"/>
    <hyperlink r:id="rId84" ref="S28"/>
    <hyperlink r:id="rId85" ref="F29"/>
    <hyperlink r:id="rId86" ref="G29"/>
    <hyperlink r:id="rId87" ref="S29"/>
    <hyperlink r:id="rId88" ref="F30"/>
    <hyperlink r:id="rId89" ref="G30"/>
    <hyperlink r:id="rId90" ref="S30"/>
    <hyperlink r:id="rId91" ref="T30"/>
    <hyperlink r:id="rId92" ref="F31"/>
    <hyperlink r:id="rId93" ref="G31"/>
    <hyperlink r:id="rId94" ref="S31"/>
    <hyperlink r:id="rId95" ref="C32"/>
    <hyperlink r:id="rId96" ref="F32"/>
    <hyperlink r:id="rId97" ref="G32"/>
    <hyperlink r:id="rId98" ref="S32"/>
    <hyperlink r:id="rId99" ref="C33"/>
    <hyperlink r:id="rId100" ref="F33"/>
    <hyperlink r:id="rId101" ref="G33"/>
    <hyperlink r:id="rId102" ref="S33"/>
    <hyperlink r:id="rId103" ref="C34"/>
    <hyperlink r:id="rId104" ref="F34"/>
    <hyperlink r:id="rId105" ref="G34"/>
    <hyperlink r:id="rId106" ref="S34"/>
    <hyperlink r:id="rId107" ref="C35"/>
    <hyperlink r:id="rId108" ref="F35"/>
    <hyperlink r:id="rId109" ref="G35"/>
    <hyperlink r:id="rId110" ref="S35"/>
    <hyperlink r:id="rId111" ref="C36"/>
    <hyperlink r:id="rId112" ref="F36"/>
    <hyperlink r:id="rId113" ref="G36"/>
    <hyperlink r:id="rId114" ref="S36"/>
    <hyperlink r:id="rId115" ref="C37"/>
    <hyperlink r:id="rId116" ref="F37"/>
    <hyperlink r:id="rId117" ref="G37"/>
    <hyperlink r:id="rId118" ref="S37"/>
    <hyperlink r:id="rId119" ref="C38"/>
    <hyperlink r:id="rId120" ref="F38"/>
    <hyperlink r:id="rId121" ref="G38"/>
    <hyperlink r:id="rId122" ref="S38"/>
    <hyperlink r:id="rId123" ref="T38"/>
    <hyperlink r:id="rId124" ref="C39"/>
    <hyperlink r:id="rId125" ref="F39"/>
    <hyperlink r:id="rId126" ref="G39"/>
    <hyperlink r:id="rId127" ref="S39"/>
    <hyperlink r:id="rId128" ref="T39"/>
    <hyperlink r:id="rId129" ref="C40"/>
    <hyperlink r:id="rId130" ref="F40"/>
    <hyperlink r:id="rId131" ref="G40"/>
    <hyperlink r:id="rId132" ref="S40"/>
    <hyperlink r:id="rId133" ref="T40"/>
    <hyperlink r:id="rId134" ref="C41"/>
    <hyperlink r:id="rId135" ref="F41"/>
    <hyperlink r:id="rId136" ref="G41"/>
    <hyperlink r:id="rId137" ref="S41"/>
    <hyperlink r:id="rId138" ref="T41"/>
    <hyperlink r:id="rId139" ref="C42"/>
    <hyperlink r:id="rId140" ref="F42"/>
    <hyperlink r:id="rId141" ref="G42"/>
    <hyperlink r:id="rId142" ref="S42"/>
    <hyperlink r:id="rId143" ref="T42"/>
    <hyperlink r:id="rId144" ref="C43"/>
    <hyperlink r:id="rId145" ref="F43"/>
    <hyperlink r:id="rId146" ref="G43"/>
    <hyperlink r:id="rId147" ref="S43"/>
    <hyperlink r:id="rId148" ref="T43"/>
    <hyperlink r:id="rId149" ref="F44"/>
    <hyperlink r:id="rId150" ref="G44"/>
    <hyperlink r:id="rId151" ref="S44"/>
    <hyperlink r:id="rId152" ref="T44"/>
    <hyperlink r:id="rId153" ref="C45"/>
    <hyperlink r:id="rId154" ref="F45"/>
    <hyperlink r:id="rId155" ref="G45"/>
    <hyperlink r:id="rId156" ref="S45"/>
    <hyperlink r:id="rId157" ref="T45"/>
    <hyperlink r:id="rId158" ref="C46"/>
    <hyperlink r:id="rId159" ref="F46"/>
    <hyperlink r:id="rId160" ref="G46"/>
    <hyperlink r:id="rId161" ref="S46"/>
    <hyperlink r:id="rId162" ref="T46"/>
    <hyperlink r:id="rId163" ref="C47"/>
    <hyperlink r:id="rId164" ref="F47"/>
    <hyperlink r:id="rId165" ref="G47"/>
    <hyperlink r:id="rId166" ref="S47"/>
    <hyperlink r:id="rId167" ref="T47"/>
    <hyperlink r:id="rId168" ref="C48"/>
    <hyperlink r:id="rId169" ref="F48"/>
    <hyperlink r:id="rId170" ref="G48"/>
    <hyperlink r:id="rId171" ref="S48"/>
    <hyperlink r:id="rId172" ref="T48"/>
    <hyperlink r:id="rId173" ref="C49"/>
    <hyperlink r:id="rId174" ref="F49"/>
    <hyperlink r:id="rId175" ref="G49"/>
    <hyperlink r:id="rId176" ref="S49"/>
    <hyperlink r:id="rId177" ref="T49"/>
    <hyperlink r:id="rId178" ref="C50"/>
    <hyperlink r:id="rId179" ref="F50"/>
    <hyperlink r:id="rId180" ref="G50"/>
    <hyperlink r:id="rId181" ref="S50"/>
    <hyperlink r:id="rId182" ref="T50"/>
    <hyperlink r:id="rId183" ref="C51"/>
    <hyperlink r:id="rId184" ref="F51"/>
    <hyperlink r:id="rId185" ref="G51"/>
    <hyperlink r:id="rId186" ref="S51"/>
    <hyperlink r:id="rId187" ref="T51"/>
    <hyperlink r:id="rId188" ref="C52"/>
    <hyperlink r:id="rId189" ref="F52"/>
    <hyperlink r:id="rId190" ref="G52"/>
    <hyperlink r:id="rId191" ref="S52"/>
    <hyperlink r:id="rId192" ref="T52"/>
    <hyperlink r:id="rId193" ref="F53"/>
    <hyperlink r:id="rId194" ref="G53"/>
    <hyperlink r:id="rId195" ref="S53"/>
    <hyperlink r:id="rId196" ref="T53"/>
    <hyperlink r:id="rId197" ref="F54"/>
    <hyperlink r:id="rId198" ref="G54"/>
    <hyperlink r:id="rId199" ref="S54"/>
    <hyperlink r:id="rId200" ref="T54"/>
    <hyperlink r:id="rId201" ref="F55"/>
    <hyperlink r:id="rId202" ref="G55"/>
    <hyperlink r:id="rId203" ref="S55"/>
    <hyperlink r:id="rId204" ref="T55"/>
    <hyperlink r:id="rId205" ref="C56"/>
    <hyperlink r:id="rId206" ref="F56"/>
    <hyperlink r:id="rId207" ref="G56"/>
    <hyperlink r:id="rId208" ref="S56"/>
    <hyperlink r:id="rId209" ref="C57"/>
    <hyperlink r:id="rId210" ref="F57"/>
    <hyperlink r:id="rId211" ref="G57"/>
    <hyperlink r:id="rId212" ref="S57"/>
    <hyperlink r:id="rId213" ref="F58"/>
    <hyperlink r:id="rId214" ref="G58"/>
    <hyperlink r:id="rId215" ref="S58"/>
    <hyperlink r:id="rId216" ref="F59"/>
    <hyperlink r:id="rId217" ref="G59"/>
    <hyperlink r:id="rId218" ref="S59"/>
    <hyperlink r:id="rId219" ref="F60"/>
    <hyperlink r:id="rId220" ref="G60"/>
    <hyperlink r:id="rId221" ref="S60"/>
    <hyperlink r:id="rId222" ref="F61"/>
    <hyperlink r:id="rId223" ref="G61"/>
    <hyperlink r:id="rId224" ref="S61"/>
    <hyperlink r:id="rId225" ref="F62"/>
    <hyperlink r:id="rId226" ref="G62"/>
    <hyperlink r:id="rId227" ref="S62"/>
    <hyperlink r:id="rId228" ref="F63"/>
    <hyperlink r:id="rId229" ref="G63"/>
    <hyperlink r:id="rId230" ref="S63"/>
    <hyperlink r:id="rId231" ref="F64"/>
    <hyperlink r:id="rId232" ref="G64"/>
    <hyperlink r:id="rId233" ref="S64"/>
    <hyperlink r:id="rId234" ref="F65"/>
    <hyperlink r:id="rId235" ref="G65"/>
    <hyperlink r:id="rId236" ref="S65"/>
    <hyperlink r:id="rId237" ref="F66"/>
    <hyperlink r:id="rId238" ref="G66"/>
    <hyperlink r:id="rId239" ref="S66"/>
    <hyperlink r:id="rId240" ref="F67"/>
    <hyperlink r:id="rId241" ref="G67"/>
    <hyperlink r:id="rId242" ref="S67"/>
    <hyperlink r:id="rId243" ref="F68"/>
    <hyperlink r:id="rId244" ref="G68"/>
    <hyperlink r:id="rId245" ref="S68"/>
    <hyperlink r:id="rId246" ref="F69"/>
    <hyperlink r:id="rId247" ref="G69"/>
    <hyperlink r:id="rId248" ref="S69"/>
    <hyperlink r:id="rId249" ref="F70"/>
    <hyperlink r:id="rId250" ref="G70"/>
    <hyperlink r:id="rId251" ref="S70"/>
    <hyperlink r:id="rId252" ref="F71"/>
    <hyperlink r:id="rId253" ref="G71"/>
    <hyperlink r:id="rId254" ref="S71"/>
    <hyperlink r:id="rId255" ref="F72"/>
    <hyperlink r:id="rId256" ref="G72"/>
    <hyperlink r:id="rId257" ref="S72"/>
    <hyperlink r:id="rId258" ref="T72"/>
    <hyperlink r:id="rId259" ref="F73"/>
    <hyperlink r:id="rId260" ref="G73"/>
    <hyperlink r:id="rId261" ref="S73"/>
    <hyperlink r:id="rId262" ref="T73"/>
    <hyperlink r:id="rId263" ref="F74"/>
    <hyperlink r:id="rId264" ref="G74"/>
    <hyperlink r:id="rId265" ref="S74"/>
    <hyperlink r:id="rId266" ref="T74"/>
    <hyperlink r:id="rId267" ref="C75"/>
    <hyperlink r:id="rId268" ref="F75"/>
    <hyperlink r:id="rId269" ref="G75"/>
    <hyperlink r:id="rId270" ref="S75"/>
    <hyperlink r:id="rId271" ref="F76"/>
    <hyperlink r:id="rId272" ref="G76"/>
    <hyperlink r:id="rId273" ref="S76"/>
    <hyperlink r:id="rId274" ref="F77"/>
    <hyperlink r:id="rId275" location="!" ref="G77"/>
    <hyperlink r:id="rId276" ref="F78"/>
    <hyperlink r:id="rId277" location="!" ref="G78"/>
    <hyperlink r:id="rId278" ref="F79"/>
    <hyperlink r:id="rId279" location="!" ref="G79"/>
    <hyperlink r:id="rId280" ref="F80"/>
    <hyperlink r:id="rId281" ref="G80"/>
    <hyperlink r:id="rId282" ref="S80"/>
    <hyperlink r:id="rId283" ref="T80"/>
    <hyperlink r:id="rId284" ref="F81"/>
    <hyperlink r:id="rId285" ref="G81"/>
    <hyperlink r:id="rId286" ref="S81"/>
    <hyperlink r:id="rId287" ref="T81"/>
    <hyperlink r:id="rId288" ref="F82"/>
    <hyperlink r:id="rId289" ref="G82"/>
    <hyperlink r:id="rId290" ref="S82"/>
    <hyperlink r:id="rId291" ref="T82"/>
    <hyperlink r:id="rId292" ref="F83"/>
    <hyperlink r:id="rId293" ref="G83"/>
    <hyperlink r:id="rId294" ref="S83"/>
    <hyperlink r:id="rId295" ref="T83"/>
    <hyperlink r:id="rId296" ref="F84"/>
    <hyperlink r:id="rId297" ref="G84"/>
    <hyperlink r:id="rId298" ref="S84"/>
    <hyperlink r:id="rId299" ref="T84"/>
    <hyperlink r:id="rId300" ref="F85"/>
    <hyperlink r:id="rId301" ref="G85"/>
    <hyperlink r:id="rId302" ref="S85"/>
    <hyperlink r:id="rId303" ref="T85"/>
    <hyperlink r:id="rId304" ref="F86"/>
    <hyperlink r:id="rId305" ref="G86"/>
    <hyperlink r:id="rId306" ref="S86"/>
    <hyperlink r:id="rId307" ref="T86"/>
    <hyperlink r:id="rId308" ref="F87"/>
    <hyperlink r:id="rId309" ref="G87"/>
    <hyperlink r:id="rId310" ref="S87"/>
    <hyperlink r:id="rId311" ref="T87"/>
    <hyperlink r:id="rId312" ref="F88"/>
    <hyperlink r:id="rId313" ref="G88"/>
    <hyperlink r:id="rId314" ref="S88"/>
    <hyperlink r:id="rId315" ref="T88"/>
    <hyperlink r:id="rId316" ref="F89"/>
    <hyperlink r:id="rId317" ref="G89"/>
    <hyperlink r:id="rId318" ref="S89"/>
    <hyperlink r:id="rId319" ref="T89"/>
    <hyperlink r:id="rId320" ref="F90"/>
    <hyperlink r:id="rId321" ref="G90"/>
    <hyperlink r:id="rId322" ref="S90"/>
    <hyperlink r:id="rId323" ref="T90"/>
    <hyperlink r:id="rId324" ref="F91"/>
    <hyperlink r:id="rId325" ref="G91"/>
    <hyperlink r:id="rId326" ref="S91"/>
    <hyperlink r:id="rId327" ref="T91"/>
    <hyperlink r:id="rId328" ref="F92"/>
    <hyperlink r:id="rId329" ref="G92"/>
    <hyperlink r:id="rId330" ref="S92"/>
    <hyperlink r:id="rId331" ref="T92"/>
    <hyperlink r:id="rId332" ref="F93"/>
    <hyperlink r:id="rId333" ref="G93"/>
    <hyperlink r:id="rId334" ref="S93"/>
    <hyperlink r:id="rId335" ref="T93"/>
    <hyperlink r:id="rId336" ref="F94"/>
    <hyperlink r:id="rId337" ref="G94"/>
    <hyperlink r:id="rId338" ref="S94"/>
    <hyperlink r:id="rId339" ref="T94"/>
    <hyperlink r:id="rId340" ref="F95"/>
    <hyperlink r:id="rId341" ref="G95"/>
    <hyperlink r:id="rId342" ref="S95"/>
    <hyperlink r:id="rId343" ref="T95"/>
    <hyperlink r:id="rId344" ref="F96"/>
    <hyperlink r:id="rId345" ref="G96"/>
    <hyperlink r:id="rId346" ref="S96"/>
    <hyperlink r:id="rId347" ref="T96"/>
    <hyperlink r:id="rId348" ref="F97"/>
    <hyperlink r:id="rId349" ref="G97"/>
    <hyperlink r:id="rId350" ref="S97"/>
    <hyperlink r:id="rId351" ref="T97"/>
    <hyperlink r:id="rId352" ref="F98"/>
    <hyperlink r:id="rId353" ref="G98"/>
    <hyperlink r:id="rId354" ref="S98"/>
    <hyperlink r:id="rId355" ref="T98"/>
    <hyperlink r:id="rId356" ref="F99"/>
    <hyperlink r:id="rId357" ref="G99"/>
    <hyperlink r:id="rId358" ref="S99"/>
    <hyperlink r:id="rId359" ref="T99"/>
    <hyperlink r:id="rId360" ref="F100"/>
    <hyperlink r:id="rId361" ref="G100"/>
    <hyperlink r:id="rId362" ref="S100"/>
    <hyperlink r:id="rId363" ref="T100"/>
    <hyperlink r:id="rId364" ref="F101"/>
    <hyperlink r:id="rId365" ref="G101"/>
    <hyperlink r:id="rId366" ref="S101"/>
    <hyperlink r:id="rId367" ref="T101"/>
    <hyperlink r:id="rId368" ref="F102"/>
    <hyperlink r:id="rId369" ref="G102"/>
    <hyperlink r:id="rId370" ref="S102"/>
    <hyperlink r:id="rId371" ref="T102"/>
    <hyperlink r:id="rId372" ref="F103"/>
    <hyperlink r:id="rId373" ref="G103"/>
    <hyperlink r:id="rId374" ref="S103"/>
    <hyperlink r:id="rId375" ref="T103"/>
    <hyperlink r:id="rId376" ref="F104"/>
    <hyperlink r:id="rId377" location="view=FitH" ref="G104"/>
    <hyperlink r:id="rId378" ref="S104"/>
    <hyperlink r:id="rId379" ref="T104"/>
    <hyperlink r:id="rId380" ref="F105"/>
    <hyperlink r:id="rId381" ref="G105"/>
    <hyperlink r:id="rId382" ref="S105"/>
    <hyperlink r:id="rId383" ref="F106"/>
    <hyperlink r:id="rId384" ref="G106"/>
    <hyperlink r:id="rId385" ref="S106"/>
    <hyperlink r:id="rId386" ref="F107"/>
    <hyperlink r:id="rId387" ref="G107"/>
    <hyperlink r:id="rId388" ref="S107"/>
    <hyperlink r:id="rId389" ref="D108"/>
    <hyperlink r:id="rId390" ref="F108"/>
    <hyperlink r:id="rId391" ref="G108"/>
    <hyperlink r:id="rId392" ref="S108"/>
    <hyperlink r:id="rId393" ref="D109"/>
    <hyperlink r:id="rId394" ref="F109"/>
    <hyperlink r:id="rId395" ref="G109"/>
    <hyperlink r:id="rId396" ref="S109"/>
    <hyperlink r:id="rId397" ref="D110"/>
    <hyperlink r:id="rId398" ref="F110"/>
    <hyperlink r:id="rId399" ref="G110"/>
    <hyperlink r:id="rId400" ref="S110"/>
    <hyperlink r:id="rId401" ref="F111"/>
    <hyperlink r:id="rId402" ref="G111"/>
    <hyperlink r:id="rId403" ref="S111"/>
    <hyperlink r:id="rId404" ref="D112"/>
    <hyperlink r:id="rId405" ref="F112"/>
    <hyperlink r:id="rId406" ref="G112"/>
    <hyperlink r:id="rId407" ref="S112"/>
    <hyperlink r:id="rId408" ref="D113"/>
    <hyperlink r:id="rId409" ref="F113"/>
    <hyperlink r:id="rId410" ref="G113"/>
    <hyperlink r:id="rId411" ref="S113"/>
    <hyperlink r:id="rId412" ref="D114"/>
    <hyperlink r:id="rId413" ref="F114"/>
    <hyperlink r:id="rId414" ref="G114"/>
    <hyperlink r:id="rId415" ref="S114"/>
    <hyperlink r:id="rId416" ref="D115"/>
    <hyperlink r:id="rId417" ref="F115"/>
    <hyperlink r:id="rId418" ref="G115"/>
    <hyperlink r:id="rId419" ref="S115"/>
    <hyperlink r:id="rId420" ref="D116"/>
    <hyperlink r:id="rId421" ref="F116"/>
    <hyperlink r:id="rId422" ref="G116"/>
    <hyperlink r:id="rId423" ref="S116"/>
    <hyperlink r:id="rId424" ref="D117"/>
    <hyperlink r:id="rId425" ref="F117"/>
    <hyperlink r:id="rId426" ref="G117"/>
    <hyperlink r:id="rId427" ref="S117"/>
    <hyperlink r:id="rId428" ref="D118"/>
    <hyperlink r:id="rId429" ref="F118"/>
    <hyperlink r:id="rId430" ref="G118"/>
    <hyperlink r:id="rId431" ref="S118"/>
    <hyperlink r:id="rId432" ref="D119"/>
    <hyperlink r:id="rId433" ref="F119"/>
    <hyperlink r:id="rId434" ref="G119"/>
    <hyperlink r:id="rId435" ref="S119"/>
    <hyperlink r:id="rId436" ref="D120"/>
    <hyperlink r:id="rId437" ref="F120"/>
    <hyperlink r:id="rId438" ref="G120"/>
    <hyperlink r:id="rId439" ref="S120"/>
    <hyperlink r:id="rId440" ref="D121"/>
    <hyperlink r:id="rId441" ref="F121"/>
    <hyperlink r:id="rId442" ref="G121"/>
    <hyperlink r:id="rId443" ref="S121"/>
    <hyperlink r:id="rId444" ref="D122"/>
    <hyperlink r:id="rId445" ref="F122"/>
    <hyperlink r:id="rId446" ref="G122"/>
    <hyperlink r:id="rId447" ref="S122"/>
    <hyperlink r:id="rId448" ref="D123"/>
    <hyperlink r:id="rId449" ref="F123"/>
    <hyperlink r:id="rId450" ref="G123"/>
    <hyperlink r:id="rId451" ref="S123"/>
    <hyperlink r:id="rId452" ref="D124"/>
    <hyperlink r:id="rId453" ref="F124"/>
    <hyperlink r:id="rId454" ref="G124"/>
    <hyperlink r:id="rId455" ref="S124"/>
    <hyperlink r:id="rId456" ref="F125"/>
    <hyperlink r:id="rId457" ref="G125"/>
    <hyperlink r:id="rId458" ref="S125"/>
    <hyperlink r:id="rId459" ref="F126"/>
    <hyperlink r:id="rId460" ref="G126"/>
    <hyperlink r:id="rId461" ref="S126"/>
    <hyperlink r:id="rId462" ref="T126"/>
    <hyperlink r:id="rId463" ref="D127"/>
    <hyperlink r:id="rId464" ref="F127"/>
    <hyperlink r:id="rId465" ref="G127"/>
    <hyperlink r:id="rId466" ref="S127"/>
    <hyperlink r:id="rId467" ref="T127"/>
    <hyperlink r:id="rId468" ref="D128"/>
    <hyperlink r:id="rId469" ref="F128"/>
    <hyperlink r:id="rId470" ref="G128"/>
    <hyperlink r:id="rId471" ref="S128"/>
    <hyperlink r:id="rId472" ref="D129"/>
    <hyperlink r:id="rId473" ref="F129"/>
    <hyperlink r:id="rId474" ref="G129"/>
    <hyperlink r:id="rId475" ref="S129"/>
    <hyperlink r:id="rId476" ref="F130"/>
    <hyperlink r:id="rId477" ref="G130"/>
    <hyperlink r:id="rId478" ref="S130"/>
    <hyperlink r:id="rId479" ref="F131"/>
    <hyperlink r:id="rId480" ref="G131"/>
    <hyperlink r:id="rId481" ref="S131"/>
    <hyperlink r:id="rId482" ref="D132"/>
    <hyperlink r:id="rId483" ref="F132"/>
    <hyperlink r:id="rId484" ref="G132"/>
    <hyperlink r:id="rId485" ref="S132"/>
    <hyperlink r:id="rId486" ref="D133"/>
    <hyperlink r:id="rId487" ref="F133"/>
    <hyperlink r:id="rId488" ref="G133"/>
    <hyperlink r:id="rId489" ref="S133"/>
    <hyperlink r:id="rId490" ref="D134"/>
    <hyperlink r:id="rId491" ref="F134"/>
    <hyperlink r:id="rId492" ref="G134"/>
    <hyperlink r:id="rId493" ref="S134"/>
    <hyperlink r:id="rId494" ref="T134"/>
    <hyperlink r:id="rId495" ref="D135"/>
    <hyperlink r:id="rId496" ref="F135"/>
    <hyperlink r:id="rId497" ref="G135"/>
    <hyperlink r:id="rId498" ref="S135"/>
    <hyperlink r:id="rId499" ref="T135"/>
    <hyperlink r:id="rId500" ref="D136"/>
    <hyperlink r:id="rId501" ref="F136"/>
    <hyperlink r:id="rId502" ref="G136"/>
    <hyperlink r:id="rId503" ref="S136"/>
    <hyperlink r:id="rId504" ref="D137"/>
    <hyperlink r:id="rId505" ref="F137"/>
    <hyperlink r:id="rId506" ref="G137"/>
    <hyperlink r:id="rId507" ref="S137"/>
    <hyperlink r:id="rId508" ref="F138"/>
    <hyperlink r:id="rId509" ref="G138"/>
    <hyperlink r:id="rId510" ref="S138"/>
    <hyperlink r:id="rId511" ref="F139"/>
    <hyperlink r:id="rId512" ref="G139"/>
    <hyperlink r:id="rId513" ref="S139"/>
    <hyperlink r:id="rId514" ref="F140"/>
    <hyperlink r:id="rId515" ref="G140"/>
    <hyperlink r:id="rId516" ref="S140"/>
    <hyperlink r:id="rId517" ref="F141"/>
    <hyperlink r:id="rId518" ref="G141"/>
    <hyperlink r:id="rId519" ref="S141"/>
    <hyperlink r:id="rId520" ref="F142"/>
    <hyperlink r:id="rId521" ref="G142"/>
    <hyperlink r:id="rId522" ref="S142"/>
    <hyperlink r:id="rId523" ref="F143"/>
    <hyperlink r:id="rId524" ref="G143"/>
    <hyperlink r:id="rId525" ref="S143"/>
    <hyperlink r:id="rId526" ref="F144"/>
    <hyperlink r:id="rId527" ref="G144"/>
    <hyperlink r:id="rId528" ref="S144"/>
    <hyperlink r:id="rId529" ref="F145"/>
    <hyperlink r:id="rId530" ref="G145"/>
    <hyperlink r:id="rId531" ref="S145"/>
    <hyperlink r:id="rId532" ref="F146"/>
    <hyperlink r:id="rId533" ref="G146"/>
    <hyperlink r:id="rId534" ref="S146"/>
    <hyperlink r:id="rId535" ref="F147"/>
    <hyperlink r:id="rId536" ref="G147"/>
    <hyperlink r:id="rId537" ref="S147"/>
    <hyperlink r:id="rId538" ref="F148"/>
    <hyperlink r:id="rId539" ref="G148"/>
    <hyperlink r:id="rId540" ref="S148"/>
    <hyperlink r:id="rId541" ref="F149"/>
    <hyperlink r:id="rId542" ref="G149"/>
    <hyperlink r:id="rId543" ref="S149"/>
    <hyperlink r:id="rId544" ref="F150"/>
    <hyperlink r:id="rId545" ref="G150"/>
    <hyperlink r:id="rId546" ref="S150"/>
    <hyperlink r:id="rId547" ref="F151"/>
    <hyperlink r:id="rId548" ref="G151"/>
    <hyperlink r:id="rId549" ref="S151"/>
    <hyperlink r:id="rId550" ref="F152"/>
    <hyperlink r:id="rId551" ref="G152"/>
    <hyperlink r:id="rId552" ref="S152"/>
    <hyperlink r:id="rId553" ref="F153"/>
    <hyperlink r:id="rId554" ref="G153"/>
    <hyperlink r:id="rId555" ref="S153"/>
    <hyperlink r:id="rId556" ref="F154"/>
    <hyperlink r:id="rId557" ref="G154"/>
    <hyperlink r:id="rId558" ref="S154"/>
    <hyperlink r:id="rId559" ref="F155"/>
    <hyperlink r:id="rId560" ref="G155"/>
    <hyperlink r:id="rId561" ref="S155"/>
    <hyperlink r:id="rId562" ref="F156"/>
    <hyperlink r:id="rId563" ref="G156"/>
    <hyperlink r:id="rId564" ref="S156"/>
    <hyperlink r:id="rId565" ref="F157"/>
    <hyperlink r:id="rId566" ref="G157"/>
    <hyperlink r:id="rId567" ref="S157"/>
    <hyperlink r:id="rId568" ref="F158"/>
    <hyperlink r:id="rId569" ref="G158"/>
    <hyperlink r:id="rId570" ref="S158"/>
    <hyperlink r:id="rId571" ref="F159"/>
    <hyperlink r:id="rId572" ref="G159"/>
    <hyperlink r:id="rId573" ref="S159"/>
    <hyperlink r:id="rId574" ref="F160"/>
    <hyperlink r:id="rId575" ref="G160"/>
    <hyperlink r:id="rId576" ref="S160"/>
    <hyperlink r:id="rId577" ref="F161"/>
    <hyperlink r:id="rId578" ref="G161"/>
    <hyperlink r:id="rId579" ref="S161"/>
    <hyperlink r:id="rId580" ref="F162"/>
    <hyperlink r:id="rId581" ref="G162"/>
    <hyperlink r:id="rId582" ref="S162"/>
    <hyperlink r:id="rId583" ref="F163"/>
    <hyperlink r:id="rId584" ref="G163"/>
    <hyperlink r:id="rId585" ref="S163"/>
    <hyperlink r:id="rId586" ref="T163"/>
    <hyperlink r:id="rId587" ref="F164"/>
    <hyperlink r:id="rId588" ref="G164"/>
    <hyperlink r:id="rId589" ref="S164"/>
    <hyperlink r:id="rId590" ref="T164"/>
    <hyperlink r:id="rId591" ref="F165"/>
    <hyperlink r:id="rId592" ref="G165"/>
    <hyperlink r:id="rId593" ref="S165"/>
    <hyperlink r:id="rId594" ref="T165"/>
    <hyperlink r:id="rId595" ref="F166"/>
    <hyperlink r:id="rId596" ref="G166"/>
    <hyperlink r:id="rId597" ref="S166"/>
    <hyperlink r:id="rId598" ref="T166"/>
    <hyperlink r:id="rId599" ref="F167"/>
    <hyperlink r:id="rId600" ref="G167"/>
    <hyperlink r:id="rId601" ref="S167"/>
    <hyperlink r:id="rId602" ref="T167"/>
    <hyperlink r:id="rId603" ref="F168"/>
    <hyperlink r:id="rId604" ref="G168"/>
    <hyperlink r:id="rId605" ref="S168"/>
    <hyperlink r:id="rId606" ref="T168"/>
    <hyperlink r:id="rId607" ref="F169"/>
    <hyperlink r:id="rId608" ref="G169"/>
    <hyperlink r:id="rId609" ref="S169"/>
    <hyperlink r:id="rId610" ref="T169"/>
    <hyperlink r:id="rId611" ref="F170"/>
    <hyperlink r:id="rId612" ref="G170"/>
    <hyperlink r:id="rId613" ref="S170"/>
    <hyperlink r:id="rId614" ref="T170"/>
    <hyperlink r:id="rId615" ref="F171"/>
    <hyperlink r:id="rId616" ref="G171"/>
    <hyperlink r:id="rId617" ref="S171"/>
    <hyperlink r:id="rId618" ref="T171"/>
    <hyperlink r:id="rId619" ref="F172"/>
    <hyperlink r:id="rId620" ref="G172"/>
    <hyperlink r:id="rId621" ref="S172"/>
    <hyperlink r:id="rId622" ref="T172"/>
    <hyperlink r:id="rId623" ref="F173"/>
    <hyperlink r:id="rId624" ref="G173"/>
    <hyperlink r:id="rId625" ref="S173"/>
    <hyperlink r:id="rId626" ref="T173"/>
    <hyperlink r:id="rId627" ref="F174"/>
    <hyperlink r:id="rId628" ref="G174"/>
    <hyperlink r:id="rId629" ref="S174"/>
    <hyperlink r:id="rId630" ref="T174"/>
    <hyperlink r:id="rId631" ref="G175"/>
    <hyperlink r:id="rId632" ref="S175"/>
    <hyperlink r:id="rId633" ref="T175"/>
    <hyperlink r:id="rId634" ref="G176"/>
    <hyperlink r:id="rId635" ref="S176"/>
    <hyperlink r:id="rId636" ref="T176"/>
    <hyperlink r:id="rId637" ref="G177"/>
    <hyperlink r:id="rId638" ref="S177"/>
    <hyperlink r:id="rId639" ref="T177"/>
    <hyperlink r:id="rId640" ref="G178"/>
    <hyperlink r:id="rId641" ref="S178"/>
    <hyperlink r:id="rId642" ref="T178"/>
    <hyperlink r:id="rId643" ref="G179"/>
    <hyperlink r:id="rId644" ref="S179"/>
    <hyperlink r:id="rId645" ref="T179"/>
    <hyperlink r:id="rId646" ref="G180"/>
    <hyperlink r:id="rId647" ref="S180"/>
    <hyperlink r:id="rId648" ref="T180"/>
    <hyperlink r:id="rId649" ref="G181"/>
    <hyperlink r:id="rId650" ref="S181"/>
    <hyperlink r:id="rId651" ref="T181"/>
    <hyperlink r:id="rId652" ref="G182"/>
    <hyperlink r:id="rId653" ref="S182"/>
    <hyperlink r:id="rId654" ref="T182"/>
    <hyperlink r:id="rId655" ref="G183"/>
    <hyperlink r:id="rId656" ref="S183"/>
    <hyperlink r:id="rId657" ref="T183"/>
    <hyperlink r:id="rId658" ref="G184"/>
    <hyperlink r:id="rId659" ref="S184"/>
    <hyperlink r:id="rId660" ref="T184"/>
    <hyperlink r:id="rId661" ref="G185"/>
    <hyperlink r:id="rId662" ref="S185"/>
    <hyperlink r:id="rId663" ref="T185"/>
    <hyperlink r:id="rId664" ref="G186"/>
    <hyperlink r:id="rId665" ref="S186"/>
    <hyperlink r:id="rId666" ref="T186"/>
    <hyperlink r:id="rId667" ref="G187"/>
    <hyperlink r:id="rId668" ref="S187"/>
    <hyperlink r:id="rId669" ref="T187"/>
    <hyperlink r:id="rId670" ref="G188"/>
    <hyperlink r:id="rId671" ref="S188"/>
    <hyperlink r:id="rId672" ref="T188"/>
    <hyperlink r:id="rId673" ref="G189"/>
    <hyperlink r:id="rId674" ref="S189"/>
    <hyperlink r:id="rId675" ref="T189"/>
    <hyperlink r:id="rId676" ref="G190"/>
    <hyperlink r:id="rId677" ref="S190"/>
    <hyperlink r:id="rId678" ref="T190"/>
    <hyperlink r:id="rId679" ref="G191"/>
    <hyperlink r:id="rId680" ref="S191"/>
    <hyperlink r:id="rId681" ref="T191"/>
    <hyperlink r:id="rId682" ref="G192"/>
    <hyperlink r:id="rId683" ref="S192"/>
    <hyperlink r:id="rId684" ref="T192"/>
    <hyperlink r:id="rId685" ref="G193"/>
    <hyperlink r:id="rId686" ref="S193"/>
    <hyperlink r:id="rId687" ref="T193"/>
    <hyperlink r:id="rId688" ref="G194"/>
    <hyperlink r:id="rId689" ref="S194"/>
    <hyperlink r:id="rId690" ref="T194"/>
    <hyperlink r:id="rId691" ref="G195"/>
    <hyperlink r:id="rId692" ref="S195"/>
    <hyperlink r:id="rId693" ref="T195"/>
    <hyperlink r:id="rId694" ref="G196"/>
    <hyperlink r:id="rId695" ref="S196"/>
    <hyperlink r:id="rId696" ref="T196"/>
    <hyperlink r:id="rId697" ref="G197"/>
    <hyperlink r:id="rId698" ref="S197"/>
    <hyperlink r:id="rId699" ref="T197"/>
    <hyperlink r:id="rId700" ref="G198"/>
    <hyperlink r:id="rId701" ref="S198"/>
    <hyperlink r:id="rId702" ref="T198"/>
    <hyperlink r:id="rId703" ref="G199"/>
    <hyperlink r:id="rId704" ref="S199"/>
    <hyperlink r:id="rId705" ref="T199"/>
    <hyperlink r:id="rId706" ref="G200"/>
    <hyperlink r:id="rId707" ref="S200"/>
    <hyperlink r:id="rId708" ref="T200"/>
    <hyperlink r:id="rId709" ref="G201"/>
    <hyperlink r:id="rId710" ref="S201"/>
    <hyperlink r:id="rId711" ref="T201"/>
    <hyperlink r:id="rId712" ref="G202"/>
    <hyperlink r:id="rId713" ref="S202"/>
    <hyperlink r:id="rId714" ref="T202"/>
    <hyperlink r:id="rId715" ref="G203"/>
    <hyperlink r:id="rId716" ref="S203"/>
    <hyperlink r:id="rId717" ref="T203"/>
    <hyperlink r:id="rId718" ref="G204"/>
    <hyperlink r:id="rId719" ref="S204"/>
    <hyperlink r:id="rId720" ref="T204"/>
    <hyperlink r:id="rId721" ref="G205"/>
    <hyperlink r:id="rId722" ref="S205"/>
    <hyperlink r:id="rId723" ref="T205"/>
    <hyperlink r:id="rId724" ref="G206"/>
    <hyperlink r:id="rId725" ref="S206"/>
    <hyperlink r:id="rId726" ref="T206"/>
    <hyperlink r:id="rId727" ref="G207"/>
    <hyperlink r:id="rId728" ref="S207"/>
    <hyperlink r:id="rId729" ref="T207"/>
    <hyperlink r:id="rId730" ref="G208"/>
    <hyperlink r:id="rId731" ref="S208"/>
    <hyperlink r:id="rId732" ref="T208"/>
    <hyperlink r:id="rId733" ref="G209"/>
    <hyperlink r:id="rId734" ref="S209"/>
    <hyperlink r:id="rId735" ref="T209"/>
    <hyperlink r:id="rId736" ref="G210"/>
    <hyperlink r:id="rId737" ref="S210"/>
    <hyperlink r:id="rId738" ref="T210"/>
    <hyperlink r:id="rId739" ref="G211"/>
    <hyperlink r:id="rId740" ref="S211"/>
    <hyperlink r:id="rId741" ref="T211"/>
    <hyperlink r:id="rId742" ref="G212"/>
    <hyperlink r:id="rId743" ref="S212"/>
    <hyperlink r:id="rId744" ref="T212"/>
    <hyperlink r:id="rId745" ref="G213"/>
    <hyperlink r:id="rId746" ref="S213"/>
    <hyperlink r:id="rId747" ref="T213"/>
    <hyperlink r:id="rId748" ref="G214"/>
    <hyperlink r:id="rId749" ref="S214"/>
    <hyperlink r:id="rId750" ref="T214"/>
    <hyperlink r:id="rId751" ref="G215"/>
    <hyperlink r:id="rId752" ref="S215"/>
    <hyperlink r:id="rId753" ref="T215"/>
    <hyperlink r:id="rId754" ref="G216"/>
    <hyperlink r:id="rId755" ref="S216"/>
    <hyperlink r:id="rId756" ref="T216"/>
    <hyperlink r:id="rId757" ref="G217"/>
    <hyperlink r:id="rId758" ref="S217"/>
    <hyperlink r:id="rId759" ref="T217"/>
    <hyperlink r:id="rId760" ref="G218"/>
    <hyperlink r:id="rId761" ref="S218"/>
    <hyperlink r:id="rId762" ref="T218"/>
    <hyperlink r:id="rId763" ref="F219"/>
    <hyperlink r:id="rId764" ref="G219"/>
    <hyperlink r:id="rId765" ref="S219"/>
    <hyperlink r:id="rId766" ref="T219"/>
    <hyperlink r:id="rId767" ref="F220"/>
    <hyperlink r:id="rId768" ref="G220"/>
    <hyperlink r:id="rId769" ref="S220"/>
    <hyperlink r:id="rId770" ref="F221"/>
    <hyperlink r:id="rId771" ref="G221"/>
    <hyperlink r:id="rId772" ref="S221"/>
    <hyperlink r:id="rId773" ref="F222"/>
    <hyperlink r:id="rId774" ref="G222"/>
    <hyperlink r:id="rId775" ref="S222"/>
    <hyperlink r:id="rId776" ref="T222"/>
    <hyperlink r:id="rId777" ref="F223"/>
    <hyperlink r:id="rId778" ref="G223"/>
    <hyperlink r:id="rId779" ref="S223"/>
    <hyperlink r:id="rId780" ref="T223"/>
    <hyperlink r:id="rId781" ref="F224"/>
    <hyperlink r:id="rId782" ref="S224"/>
    <hyperlink r:id="rId783" ref="T224"/>
    <hyperlink r:id="rId784" ref="S225"/>
    <hyperlink r:id="rId785" ref="T225"/>
    <hyperlink r:id="rId786" ref="S226"/>
    <hyperlink r:id="rId787" ref="T226"/>
    <hyperlink r:id="rId788" ref="S227"/>
    <hyperlink r:id="rId789" ref="T227"/>
    <hyperlink r:id="rId790" ref="S228"/>
    <hyperlink r:id="rId791" ref="T228"/>
    <hyperlink r:id="rId792" ref="S229"/>
    <hyperlink r:id="rId793" ref="T229"/>
    <hyperlink r:id="rId794" ref="S230"/>
    <hyperlink r:id="rId795" ref="T230"/>
    <hyperlink r:id="rId796" ref="S231"/>
    <hyperlink r:id="rId797" ref="T231"/>
    <hyperlink r:id="rId798" ref="S232"/>
    <hyperlink r:id="rId799" ref="T232"/>
    <hyperlink r:id="rId800" ref="S233"/>
    <hyperlink r:id="rId801" ref="T233"/>
    <hyperlink r:id="rId802" ref="S234"/>
    <hyperlink r:id="rId803" ref="T234"/>
    <hyperlink r:id="rId804" ref="S235"/>
    <hyperlink r:id="rId805" ref="T235"/>
    <hyperlink r:id="rId806" ref="S236"/>
    <hyperlink r:id="rId807" ref="T236"/>
    <hyperlink r:id="rId808" ref="S237"/>
    <hyperlink r:id="rId809" ref="T237"/>
    <hyperlink r:id="rId810" ref="S238"/>
    <hyperlink r:id="rId811" ref="T238"/>
    <hyperlink r:id="rId812" ref="G239"/>
    <hyperlink r:id="rId813" ref="S239"/>
    <hyperlink r:id="rId814" ref="G240"/>
    <hyperlink r:id="rId815" ref="S240"/>
    <hyperlink r:id="rId816" ref="G241"/>
    <hyperlink r:id="rId817" ref="S241"/>
    <hyperlink r:id="rId818" ref="G242"/>
    <hyperlink r:id="rId819" ref="S242"/>
    <hyperlink r:id="rId820" ref="G243"/>
    <hyperlink r:id="rId821" ref="S243"/>
    <hyperlink r:id="rId822" ref="G244"/>
    <hyperlink r:id="rId823" ref="S244"/>
    <hyperlink r:id="rId824" ref="G245"/>
    <hyperlink r:id="rId825" ref="S245"/>
    <hyperlink r:id="rId826" ref="G246"/>
    <hyperlink r:id="rId827" ref="S246"/>
    <hyperlink r:id="rId828" ref="F247"/>
    <hyperlink r:id="rId829" ref="S247"/>
    <hyperlink r:id="rId830" ref="F248"/>
    <hyperlink r:id="rId831" ref="G248"/>
    <hyperlink r:id="rId832" ref="S248"/>
    <hyperlink r:id="rId833" ref="F249"/>
    <hyperlink r:id="rId834" ref="G249"/>
    <hyperlink r:id="rId835" ref="S249"/>
    <hyperlink r:id="rId836" ref="F250"/>
    <hyperlink r:id="rId837" ref="G250"/>
    <hyperlink r:id="rId838" ref="S250"/>
    <hyperlink r:id="rId839" ref="F251"/>
    <hyperlink r:id="rId840" ref="G251"/>
    <hyperlink r:id="rId841" ref="S251"/>
    <hyperlink r:id="rId842" ref="F252"/>
    <hyperlink r:id="rId843" ref="G252"/>
    <hyperlink r:id="rId844" ref="S252"/>
    <hyperlink r:id="rId845" ref="F253"/>
    <hyperlink r:id="rId846" ref="G253"/>
    <hyperlink r:id="rId847" ref="S253"/>
    <hyperlink r:id="rId848" ref="F254"/>
    <hyperlink r:id="rId849" ref="G254"/>
    <hyperlink r:id="rId850" ref="S254"/>
    <hyperlink r:id="rId851" ref="F255"/>
    <hyperlink r:id="rId852" ref="G255"/>
    <hyperlink r:id="rId853" ref="S255"/>
    <hyperlink r:id="rId854" ref="F256"/>
    <hyperlink r:id="rId855" ref="G256"/>
    <hyperlink r:id="rId856" ref="S256"/>
    <hyperlink r:id="rId857" ref="F257"/>
    <hyperlink r:id="rId858" ref="G257"/>
    <hyperlink r:id="rId859" ref="S257"/>
    <hyperlink r:id="rId860" ref="F258"/>
    <hyperlink r:id="rId861" ref="G258"/>
    <hyperlink r:id="rId862" ref="S258"/>
    <hyperlink r:id="rId863" ref="F259"/>
    <hyperlink r:id="rId864" ref="G259"/>
    <hyperlink r:id="rId865" ref="S259"/>
    <hyperlink r:id="rId866" ref="F260"/>
    <hyperlink r:id="rId867" ref="G260"/>
    <hyperlink r:id="rId868" ref="S260"/>
    <hyperlink r:id="rId869" ref="F261"/>
    <hyperlink r:id="rId870" ref="G261"/>
    <hyperlink r:id="rId871" ref="S261"/>
    <hyperlink r:id="rId872" ref="F262"/>
    <hyperlink r:id="rId873" ref="G262"/>
    <hyperlink r:id="rId874" ref="S262"/>
    <hyperlink r:id="rId875" ref="F263"/>
    <hyperlink r:id="rId876" ref="G263"/>
    <hyperlink r:id="rId877" ref="S263"/>
    <hyperlink r:id="rId878" ref="F264"/>
    <hyperlink r:id="rId879" ref="G264"/>
    <hyperlink r:id="rId880" ref="S264"/>
    <hyperlink r:id="rId881" ref="F265"/>
    <hyperlink r:id="rId882" ref="G265"/>
    <hyperlink r:id="rId883" ref="S265"/>
    <hyperlink r:id="rId884" ref="T265"/>
    <hyperlink r:id="rId885" ref="F266"/>
    <hyperlink r:id="rId886" ref="G266"/>
    <hyperlink r:id="rId887" ref="S266"/>
    <hyperlink r:id="rId888" ref="T266"/>
    <hyperlink r:id="rId889" ref="F267"/>
    <hyperlink r:id="rId890" ref="G267"/>
    <hyperlink r:id="rId891" ref="S267"/>
    <hyperlink r:id="rId892" ref="T267"/>
    <hyperlink r:id="rId893" ref="F268"/>
    <hyperlink r:id="rId894" ref="G268"/>
    <hyperlink r:id="rId895" ref="S268"/>
    <hyperlink r:id="rId896" ref="T268"/>
    <hyperlink r:id="rId897" ref="F269"/>
    <hyperlink r:id="rId898" ref="G269"/>
    <hyperlink r:id="rId899" ref="S269"/>
    <hyperlink r:id="rId900" ref="T269"/>
    <hyperlink r:id="rId901" ref="F270"/>
    <hyperlink r:id="rId902" ref="G270"/>
    <hyperlink r:id="rId903" ref="S270"/>
    <hyperlink r:id="rId904" ref="T270"/>
    <hyperlink r:id="rId905" ref="F271"/>
    <hyperlink r:id="rId906" ref="G271"/>
    <hyperlink r:id="rId907" ref="S271"/>
    <hyperlink r:id="rId908" ref="T271"/>
    <hyperlink r:id="rId909" ref="F272"/>
    <hyperlink r:id="rId910" ref="G272"/>
    <hyperlink r:id="rId911" ref="S272"/>
    <hyperlink r:id="rId912" ref="T272"/>
    <hyperlink r:id="rId913" ref="F273"/>
    <hyperlink r:id="rId914" ref="G273"/>
    <hyperlink r:id="rId915" ref="S273"/>
    <hyperlink r:id="rId916" ref="T273"/>
    <hyperlink r:id="rId917" ref="F274"/>
    <hyperlink r:id="rId918" ref="G274"/>
    <hyperlink r:id="rId919" ref="S274"/>
    <hyperlink r:id="rId920" ref="T274"/>
  </hyperlinks>
  <drawing r:id="rId92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4.43" defaultRowHeight="15.75"/>
  <cols>
    <col customWidth="1" min="8" max="8" width="89.14"/>
    <col customWidth="1" min="14" max="14" width="135.86"/>
  </cols>
  <sheetData>
    <row r="1">
      <c r="A1" s="2" t="s">
        <v>2</v>
      </c>
      <c r="B1" s="1"/>
      <c r="C1" s="1"/>
      <c r="D1" s="1"/>
      <c r="E1" s="1"/>
      <c r="F1" s="1"/>
      <c r="G1" s="1"/>
      <c r="H1" s="1"/>
      <c r="I1" s="1"/>
      <c r="J1" s="1"/>
      <c r="K1" s="1"/>
      <c r="L1" s="1"/>
      <c r="M1" s="1"/>
      <c r="N1" s="1"/>
      <c r="O1" s="4"/>
      <c r="P1" s="5"/>
      <c r="Q1" s="7"/>
      <c r="R1" s="8"/>
      <c r="S1" s="3"/>
      <c r="T1" s="3"/>
    </row>
    <row r="2">
      <c r="A2" s="1" t="s">
        <v>0</v>
      </c>
      <c r="B2" s="1" t="s">
        <v>3</v>
      </c>
      <c r="C2" s="1" t="s">
        <v>4</v>
      </c>
      <c r="D2" s="1" t="s">
        <v>5</v>
      </c>
      <c r="E2" s="1" t="s">
        <v>6</v>
      </c>
      <c r="F2" s="1" t="s">
        <v>7</v>
      </c>
      <c r="G2" s="1" t="s">
        <v>8</v>
      </c>
      <c r="H2" s="1" t="s">
        <v>9</v>
      </c>
      <c r="I2" s="1" t="s">
        <v>10</v>
      </c>
      <c r="J2" s="1" t="s">
        <v>11</v>
      </c>
      <c r="K2" s="1" t="s">
        <v>12</v>
      </c>
      <c r="L2" s="1" t="s">
        <v>13</v>
      </c>
      <c r="M2" s="1" t="s">
        <v>14</v>
      </c>
      <c r="N2" s="1" t="s">
        <v>15</v>
      </c>
      <c r="O2" s="4" t="s">
        <v>16</v>
      </c>
      <c r="P2" s="5" t="s">
        <v>17</v>
      </c>
      <c r="Q2" s="7" t="s">
        <v>19</v>
      </c>
      <c r="R2" s="8" t="s">
        <v>20</v>
      </c>
      <c r="S2" s="3" t="s">
        <v>21</v>
      </c>
      <c r="T2" s="3" t="s">
        <v>22</v>
      </c>
    </row>
    <row r="3">
      <c r="A3" s="11" t="s">
        <v>24</v>
      </c>
      <c r="B3" s="11" t="s">
        <v>25</v>
      </c>
      <c r="C3" s="11" t="s">
        <v>26</v>
      </c>
      <c r="D3" s="13" t="s">
        <v>27</v>
      </c>
      <c r="E3" s="11" t="s">
        <v>31</v>
      </c>
      <c r="F3" s="15" t="s">
        <v>36</v>
      </c>
      <c r="G3" s="15" t="s">
        <v>38</v>
      </c>
      <c r="H3" s="17" t="s">
        <v>40</v>
      </c>
      <c r="I3" s="19">
        <v>8.0</v>
      </c>
      <c r="J3" s="20"/>
      <c r="K3" s="11" t="s">
        <v>47</v>
      </c>
      <c r="L3" s="11">
        <v>28.5</v>
      </c>
      <c r="M3" s="11" t="s">
        <v>48</v>
      </c>
      <c r="N3" s="11" t="s">
        <v>49</v>
      </c>
      <c r="O3" s="21"/>
      <c r="P3" s="22" t="s">
        <v>50</v>
      </c>
      <c r="Q3" s="27"/>
      <c r="R3" s="24" t="s">
        <v>54</v>
      </c>
      <c r="S3" s="29" t="s">
        <v>56</v>
      </c>
    </row>
    <row r="4">
      <c r="A4" s="11"/>
      <c r="B4" s="11" t="s">
        <v>25</v>
      </c>
      <c r="C4" s="11" t="s">
        <v>59</v>
      </c>
      <c r="D4" s="13" t="s">
        <v>60</v>
      </c>
      <c r="E4" s="11" t="s">
        <v>31</v>
      </c>
      <c r="F4" s="15" t="s">
        <v>36</v>
      </c>
      <c r="G4" s="15" t="s">
        <v>38</v>
      </c>
      <c r="H4" s="17" t="s">
        <v>40</v>
      </c>
      <c r="I4" s="19">
        <v>8.0</v>
      </c>
      <c r="J4" s="20"/>
      <c r="K4" s="11" t="s">
        <v>47</v>
      </c>
      <c r="L4" s="11">
        <v>28.5</v>
      </c>
      <c r="M4" s="11" t="s">
        <v>48</v>
      </c>
      <c r="N4" s="11" t="s">
        <v>49</v>
      </c>
      <c r="O4" s="21"/>
      <c r="P4" s="22" t="s">
        <v>50</v>
      </c>
      <c r="Q4" s="27"/>
      <c r="R4" s="24" t="s">
        <v>54</v>
      </c>
      <c r="S4" s="29" t="s">
        <v>63</v>
      </c>
    </row>
    <row r="5">
      <c r="A5" s="11"/>
      <c r="B5" s="11" t="s">
        <v>25</v>
      </c>
      <c r="C5" s="11" t="s">
        <v>64</v>
      </c>
      <c r="D5" s="13" t="s">
        <v>65</v>
      </c>
      <c r="E5" s="11" t="s">
        <v>31</v>
      </c>
      <c r="F5" s="15" t="s">
        <v>36</v>
      </c>
      <c r="G5" s="15" t="s">
        <v>38</v>
      </c>
      <c r="H5" s="17" t="s">
        <v>40</v>
      </c>
      <c r="I5" s="19">
        <v>8.0</v>
      </c>
      <c r="J5" s="20"/>
      <c r="K5" s="11" t="s">
        <v>47</v>
      </c>
      <c r="L5" s="11">
        <v>28.5</v>
      </c>
      <c r="M5" s="11" t="s">
        <v>48</v>
      </c>
      <c r="N5" s="11" t="s">
        <v>49</v>
      </c>
      <c r="O5" s="21"/>
      <c r="P5" s="22" t="s">
        <v>50</v>
      </c>
      <c r="Q5" s="27"/>
      <c r="R5" s="24" t="s">
        <v>54</v>
      </c>
      <c r="S5" s="29" t="s">
        <v>68</v>
      </c>
    </row>
    <row r="6">
      <c r="A6" s="11"/>
      <c r="B6" s="11" t="s">
        <v>25</v>
      </c>
      <c r="C6" s="11" t="s">
        <v>69</v>
      </c>
      <c r="D6" s="13" t="s">
        <v>70</v>
      </c>
      <c r="E6" s="11" t="s">
        <v>31</v>
      </c>
      <c r="F6" s="15" t="s">
        <v>36</v>
      </c>
      <c r="G6" s="15" t="s">
        <v>38</v>
      </c>
      <c r="H6" s="17" t="s">
        <v>40</v>
      </c>
      <c r="I6" s="19">
        <v>8.0</v>
      </c>
      <c r="J6" s="20"/>
      <c r="K6" s="11" t="s">
        <v>47</v>
      </c>
      <c r="L6" s="11">
        <v>28.5</v>
      </c>
      <c r="M6" s="11" t="s">
        <v>48</v>
      </c>
      <c r="N6" s="11" t="s">
        <v>49</v>
      </c>
      <c r="O6" s="21"/>
      <c r="P6" s="22" t="s">
        <v>50</v>
      </c>
      <c r="Q6" s="27"/>
      <c r="R6" s="24" t="s">
        <v>54</v>
      </c>
      <c r="S6" s="29" t="s">
        <v>73</v>
      </c>
    </row>
    <row r="7">
      <c r="A7" s="12" t="s">
        <v>24</v>
      </c>
      <c r="B7" s="12" t="s">
        <v>74</v>
      </c>
      <c r="C7" s="12" t="s">
        <v>75</v>
      </c>
      <c r="D7" s="14" t="s">
        <v>76</v>
      </c>
      <c r="E7" s="12" t="s">
        <v>31</v>
      </c>
      <c r="F7" s="16" t="s">
        <v>77</v>
      </c>
      <c r="G7" s="16" t="s">
        <v>78</v>
      </c>
      <c r="H7" s="32" t="s">
        <v>79</v>
      </c>
      <c r="I7" s="34">
        <v>5.0</v>
      </c>
      <c r="J7" s="12" t="s">
        <v>80</v>
      </c>
      <c r="K7" s="12" t="s">
        <v>47</v>
      </c>
      <c r="L7" s="12">
        <v>28.0</v>
      </c>
      <c r="M7" s="36" t="s">
        <v>81</v>
      </c>
      <c r="N7" s="12"/>
      <c r="O7" s="21"/>
      <c r="P7" s="22" t="s">
        <v>50</v>
      </c>
      <c r="Q7" s="27"/>
      <c r="R7" s="24" t="s">
        <v>50</v>
      </c>
      <c r="S7" s="29" t="s">
        <v>83</v>
      </c>
      <c r="T7" s="29" t="s">
        <v>84</v>
      </c>
    </row>
    <row r="8">
      <c r="A8" s="12"/>
      <c r="B8" s="12" t="s">
        <v>74</v>
      </c>
      <c r="C8" s="12" t="s">
        <v>85</v>
      </c>
      <c r="D8" s="14" t="s">
        <v>86</v>
      </c>
      <c r="E8" s="12" t="s">
        <v>31</v>
      </c>
      <c r="F8" s="16" t="s">
        <v>77</v>
      </c>
      <c r="G8" s="16" t="s">
        <v>78</v>
      </c>
      <c r="H8" s="32" t="s">
        <v>79</v>
      </c>
      <c r="I8" s="34">
        <v>5.0</v>
      </c>
      <c r="J8" s="12" t="s">
        <v>88</v>
      </c>
      <c r="K8" s="12" t="s">
        <v>47</v>
      </c>
      <c r="L8" s="12">
        <v>28.0</v>
      </c>
      <c r="M8" s="36" t="s">
        <v>81</v>
      </c>
      <c r="N8" s="12"/>
      <c r="O8" s="21"/>
      <c r="P8" s="22" t="s">
        <v>50</v>
      </c>
      <c r="Q8" s="27"/>
      <c r="R8" s="24" t="s">
        <v>50</v>
      </c>
      <c r="S8" s="29" t="s">
        <v>89</v>
      </c>
      <c r="T8" s="29" t="s">
        <v>90</v>
      </c>
    </row>
    <row r="9">
      <c r="A9" s="12"/>
      <c r="B9" s="12" t="s">
        <v>74</v>
      </c>
      <c r="C9" s="12" t="s">
        <v>91</v>
      </c>
      <c r="D9" s="14" t="s">
        <v>92</v>
      </c>
      <c r="E9" s="12" t="s">
        <v>31</v>
      </c>
      <c r="F9" s="16" t="s">
        <v>77</v>
      </c>
      <c r="G9" s="16" t="s">
        <v>78</v>
      </c>
      <c r="H9" s="32" t="s">
        <v>79</v>
      </c>
      <c r="I9" s="34">
        <v>5.0</v>
      </c>
      <c r="J9" s="12" t="s">
        <v>80</v>
      </c>
      <c r="K9" s="12" t="s">
        <v>47</v>
      </c>
      <c r="L9" s="12">
        <v>28.0</v>
      </c>
      <c r="M9" s="36" t="s">
        <v>81</v>
      </c>
      <c r="N9" s="12"/>
      <c r="O9" s="21"/>
      <c r="P9" s="22" t="s">
        <v>50</v>
      </c>
      <c r="Q9" s="27"/>
      <c r="R9" s="24" t="s">
        <v>50</v>
      </c>
      <c r="S9" s="29" t="s">
        <v>96</v>
      </c>
      <c r="T9" s="29" t="s">
        <v>97</v>
      </c>
    </row>
    <row r="10">
      <c r="A10" s="12"/>
      <c r="B10" s="12" t="s">
        <v>74</v>
      </c>
      <c r="C10" s="12" t="s">
        <v>98</v>
      </c>
      <c r="D10" s="14" t="s">
        <v>99</v>
      </c>
      <c r="E10" s="12" t="s">
        <v>31</v>
      </c>
      <c r="F10" s="16" t="s">
        <v>77</v>
      </c>
      <c r="G10" s="16" t="s">
        <v>78</v>
      </c>
      <c r="H10" s="32" t="s">
        <v>79</v>
      </c>
      <c r="I10" s="34">
        <v>5.0</v>
      </c>
      <c r="J10" s="12" t="s">
        <v>88</v>
      </c>
      <c r="K10" s="12" t="s">
        <v>47</v>
      </c>
      <c r="L10" s="12">
        <v>28.0</v>
      </c>
      <c r="M10" s="36" t="s">
        <v>81</v>
      </c>
      <c r="N10" s="12"/>
      <c r="O10" s="21"/>
      <c r="P10" s="22" t="s">
        <v>50</v>
      </c>
      <c r="Q10" s="27"/>
      <c r="R10" s="24" t="s">
        <v>50</v>
      </c>
      <c r="S10" s="29" t="s">
        <v>101</v>
      </c>
      <c r="T10" s="29" t="s">
        <v>102</v>
      </c>
    </row>
    <row r="11">
      <c r="A11" s="12"/>
      <c r="B11" s="12" t="s">
        <v>74</v>
      </c>
      <c r="C11" s="12" t="s">
        <v>103</v>
      </c>
      <c r="D11" s="14" t="s">
        <v>104</v>
      </c>
      <c r="E11" s="12" t="s">
        <v>31</v>
      </c>
      <c r="F11" s="16" t="s">
        <v>77</v>
      </c>
      <c r="G11" s="16" t="s">
        <v>78</v>
      </c>
      <c r="H11" s="32" t="s">
        <v>79</v>
      </c>
      <c r="I11" s="34">
        <v>5.0</v>
      </c>
      <c r="J11" s="12" t="s">
        <v>80</v>
      </c>
      <c r="K11" s="12" t="s">
        <v>47</v>
      </c>
      <c r="L11" s="12">
        <v>28.0</v>
      </c>
      <c r="M11" s="36" t="s">
        <v>81</v>
      </c>
      <c r="N11" s="12"/>
      <c r="O11" s="21"/>
      <c r="P11" s="22" t="s">
        <v>50</v>
      </c>
      <c r="Q11" s="27"/>
      <c r="R11" s="24" t="s">
        <v>50</v>
      </c>
      <c r="S11" s="29" t="s">
        <v>106</v>
      </c>
      <c r="T11" s="29" t="s">
        <v>107</v>
      </c>
    </row>
    <row r="12">
      <c r="A12" s="39" t="s">
        <v>117</v>
      </c>
      <c r="B12" s="39" t="s">
        <v>121</v>
      </c>
      <c r="C12" s="39" t="s">
        <v>122</v>
      </c>
      <c r="D12" s="40" t="s">
        <v>123</v>
      </c>
      <c r="E12" s="39" t="s">
        <v>31</v>
      </c>
      <c r="F12" s="42" t="s">
        <v>129</v>
      </c>
      <c r="G12" s="42" t="s">
        <v>138</v>
      </c>
      <c r="H12" s="44" t="s">
        <v>141</v>
      </c>
      <c r="I12" s="47">
        <f t="shared" ref="I12:I18" si="1">13/24</f>
        <v>0.5416666667</v>
      </c>
      <c r="J12" s="48"/>
      <c r="K12" s="39" t="s">
        <v>44</v>
      </c>
      <c r="L12" s="39">
        <v>28.5</v>
      </c>
      <c r="M12" s="49" t="s">
        <v>170</v>
      </c>
      <c r="N12" s="39" t="s">
        <v>175</v>
      </c>
      <c r="O12" s="21"/>
      <c r="P12" s="50"/>
      <c r="Q12" s="27"/>
      <c r="R12" s="24" t="s">
        <v>54</v>
      </c>
      <c r="S12" s="29" t="s">
        <v>178</v>
      </c>
    </row>
    <row r="13">
      <c r="A13" s="48"/>
      <c r="B13" s="51" t="s">
        <v>121</v>
      </c>
      <c r="C13" s="52" t="s">
        <v>184</v>
      </c>
      <c r="D13" s="53" t="s">
        <v>187</v>
      </c>
      <c r="E13" s="39" t="s">
        <v>31</v>
      </c>
      <c r="F13" s="42" t="s">
        <v>129</v>
      </c>
      <c r="G13" s="42" t="s">
        <v>138</v>
      </c>
      <c r="H13" s="44" t="s">
        <v>141</v>
      </c>
      <c r="I13" s="47">
        <f t="shared" si="1"/>
        <v>0.5416666667</v>
      </c>
      <c r="J13" s="48"/>
      <c r="K13" s="39" t="s">
        <v>44</v>
      </c>
      <c r="L13" s="39">
        <v>28.5</v>
      </c>
      <c r="M13" s="49" t="s">
        <v>170</v>
      </c>
      <c r="N13" s="39" t="s">
        <v>175</v>
      </c>
      <c r="O13" s="21"/>
      <c r="P13" s="50"/>
      <c r="Q13" s="27"/>
      <c r="R13" s="24" t="s">
        <v>54</v>
      </c>
      <c r="S13" s="29" t="s">
        <v>196</v>
      </c>
    </row>
    <row r="14">
      <c r="A14" s="48"/>
      <c r="B14" s="51" t="s">
        <v>121</v>
      </c>
      <c r="C14" s="52" t="s">
        <v>197</v>
      </c>
      <c r="D14" s="53" t="s">
        <v>198</v>
      </c>
      <c r="E14" s="39" t="s">
        <v>31</v>
      </c>
      <c r="F14" s="42" t="s">
        <v>129</v>
      </c>
      <c r="G14" s="42" t="s">
        <v>138</v>
      </c>
      <c r="H14" s="44" t="s">
        <v>141</v>
      </c>
      <c r="I14" s="47">
        <f t="shared" si="1"/>
        <v>0.5416666667</v>
      </c>
      <c r="J14" s="48"/>
      <c r="K14" s="39" t="s">
        <v>44</v>
      </c>
      <c r="L14" s="39">
        <v>28.5</v>
      </c>
      <c r="M14" s="49" t="s">
        <v>170</v>
      </c>
      <c r="N14" s="39" t="s">
        <v>175</v>
      </c>
      <c r="O14" s="21"/>
      <c r="P14" s="50"/>
      <c r="Q14" s="27"/>
      <c r="R14" s="24" t="s">
        <v>54</v>
      </c>
      <c r="S14" s="29" t="s">
        <v>204</v>
      </c>
    </row>
    <row r="15">
      <c r="A15" s="48"/>
      <c r="B15" s="51" t="s">
        <v>121</v>
      </c>
      <c r="C15" s="56" t="s">
        <v>205</v>
      </c>
      <c r="D15" s="53" t="s">
        <v>210</v>
      </c>
      <c r="E15" s="39" t="s">
        <v>31</v>
      </c>
      <c r="F15" s="42" t="s">
        <v>129</v>
      </c>
      <c r="G15" s="42" t="s">
        <v>138</v>
      </c>
      <c r="H15" s="44" t="s">
        <v>141</v>
      </c>
      <c r="I15" s="47">
        <f t="shared" si="1"/>
        <v>0.5416666667</v>
      </c>
      <c r="J15" s="48"/>
      <c r="K15" s="39" t="s">
        <v>44</v>
      </c>
      <c r="L15" s="39">
        <v>28.5</v>
      </c>
      <c r="M15" s="49" t="s">
        <v>170</v>
      </c>
      <c r="N15" s="39" t="s">
        <v>175</v>
      </c>
      <c r="O15" s="21"/>
      <c r="P15" s="50"/>
      <c r="Q15" s="27"/>
      <c r="R15" s="24" t="s">
        <v>54</v>
      </c>
      <c r="S15" s="29" t="s">
        <v>215</v>
      </c>
    </row>
    <row r="16">
      <c r="A16" s="48"/>
      <c r="B16" s="51" t="s">
        <v>121</v>
      </c>
      <c r="C16" s="52" t="s">
        <v>218</v>
      </c>
      <c r="D16" s="53" t="s">
        <v>219</v>
      </c>
      <c r="E16" s="39" t="s">
        <v>31</v>
      </c>
      <c r="F16" s="42" t="s">
        <v>129</v>
      </c>
      <c r="G16" s="42" t="s">
        <v>138</v>
      </c>
      <c r="H16" s="44" t="s">
        <v>141</v>
      </c>
      <c r="I16" s="47">
        <f t="shared" si="1"/>
        <v>0.5416666667</v>
      </c>
      <c r="J16" s="48"/>
      <c r="K16" s="39" t="s">
        <v>44</v>
      </c>
      <c r="L16" s="39">
        <v>28.5</v>
      </c>
      <c r="M16" s="49" t="s">
        <v>224</v>
      </c>
      <c r="N16" s="39" t="s">
        <v>175</v>
      </c>
      <c r="O16" s="21"/>
      <c r="P16" s="50"/>
      <c r="Q16" s="27"/>
      <c r="R16" s="24" t="s">
        <v>54</v>
      </c>
      <c r="S16" s="29" t="s">
        <v>225</v>
      </c>
    </row>
    <row r="17">
      <c r="A17" s="48"/>
      <c r="B17" s="51" t="s">
        <v>121</v>
      </c>
      <c r="C17" s="52" t="s">
        <v>228</v>
      </c>
      <c r="D17" s="53" t="s">
        <v>229</v>
      </c>
      <c r="E17" s="39" t="s">
        <v>31</v>
      </c>
      <c r="F17" s="42" t="s">
        <v>129</v>
      </c>
      <c r="G17" s="42" t="s">
        <v>138</v>
      </c>
      <c r="H17" s="44" t="s">
        <v>141</v>
      </c>
      <c r="I17" s="47">
        <f t="shared" si="1"/>
        <v>0.5416666667</v>
      </c>
      <c r="J17" s="48"/>
      <c r="K17" s="39" t="s">
        <v>44</v>
      </c>
      <c r="L17" s="39">
        <v>28.5</v>
      </c>
      <c r="M17" s="49" t="s">
        <v>224</v>
      </c>
      <c r="N17" s="39" t="s">
        <v>175</v>
      </c>
      <c r="O17" s="21"/>
      <c r="P17" s="50"/>
      <c r="Q17" s="27"/>
      <c r="R17" s="24" t="s">
        <v>54</v>
      </c>
      <c r="S17" s="29" t="s">
        <v>236</v>
      </c>
    </row>
    <row r="18">
      <c r="A18" s="39"/>
      <c r="B18" s="51" t="s">
        <v>121</v>
      </c>
      <c r="C18" s="52" t="s">
        <v>237</v>
      </c>
      <c r="D18" s="53" t="s">
        <v>238</v>
      </c>
      <c r="E18" s="39" t="s">
        <v>31</v>
      </c>
      <c r="F18" s="42" t="s">
        <v>129</v>
      </c>
      <c r="G18" s="42" t="s">
        <v>138</v>
      </c>
      <c r="H18" s="44" t="s">
        <v>141</v>
      </c>
      <c r="I18" s="47">
        <f t="shared" si="1"/>
        <v>0.5416666667</v>
      </c>
      <c r="J18" s="48"/>
      <c r="K18" s="39" t="s">
        <v>44</v>
      </c>
      <c r="L18" s="39">
        <v>28.5</v>
      </c>
      <c r="M18" s="49" t="s">
        <v>224</v>
      </c>
      <c r="N18" s="39" t="s">
        <v>175</v>
      </c>
      <c r="O18" s="21"/>
      <c r="P18" s="50"/>
      <c r="Q18" s="27"/>
      <c r="R18" s="24" t="s">
        <v>54</v>
      </c>
      <c r="S18" s="29" t="s">
        <v>243</v>
      </c>
    </row>
    <row r="19">
      <c r="A19" s="12" t="s">
        <v>24</v>
      </c>
      <c r="B19" s="12" t="s">
        <v>28</v>
      </c>
      <c r="C19" s="12" t="s">
        <v>29</v>
      </c>
      <c r="D19" s="14" t="s">
        <v>30</v>
      </c>
      <c r="E19" s="12" t="s">
        <v>31</v>
      </c>
      <c r="F19" s="16" t="s">
        <v>37</v>
      </c>
      <c r="G19" s="16" t="s">
        <v>42</v>
      </c>
      <c r="H19" s="12" t="s">
        <v>43</v>
      </c>
      <c r="I19" s="12">
        <v>2.0</v>
      </c>
      <c r="J19" s="18"/>
      <c r="K19" s="12" t="s">
        <v>44</v>
      </c>
      <c r="L19" s="12">
        <v>28.0</v>
      </c>
      <c r="M19" s="12" t="s">
        <v>45</v>
      </c>
      <c r="N19" s="12" t="s">
        <v>46</v>
      </c>
      <c r="O19" s="21"/>
      <c r="P19" s="22" t="s">
        <v>50</v>
      </c>
      <c r="Q19" s="23" t="s">
        <v>50</v>
      </c>
      <c r="R19" s="24" t="s">
        <v>50</v>
      </c>
    </row>
    <row r="20">
      <c r="A20" s="12"/>
      <c r="B20" s="12" t="s">
        <v>28</v>
      </c>
      <c r="C20" s="12" t="s">
        <v>53</v>
      </c>
      <c r="D20" s="14" t="s">
        <v>30</v>
      </c>
      <c r="E20" s="12" t="s">
        <v>31</v>
      </c>
      <c r="F20" s="16" t="s">
        <v>37</v>
      </c>
      <c r="G20" s="16" t="s">
        <v>42</v>
      </c>
      <c r="H20" s="12" t="s">
        <v>43</v>
      </c>
      <c r="I20" s="12">
        <v>2.0</v>
      </c>
      <c r="J20" s="18"/>
      <c r="K20" s="12" t="s">
        <v>44</v>
      </c>
      <c r="L20" s="12">
        <v>28.0</v>
      </c>
      <c r="M20" s="12" t="s">
        <v>45</v>
      </c>
      <c r="N20" s="12" t="s">
        <v>46</v>
      </c>
      <c r="O20" s="21"/>
      <c r="P20" s="22" t="s">
        <v>50</v>
      </c>
      <c r="Q20" s="23" t="s">
        <v>50</v>
      </c>
      <c r="R20" s="24" t="s">
        <v>50</v>
      </c>
    </row>
    <row r="21">
      <c r="A21" s="12"/>
      <c r="B21" s="12" t="s">
        <v>28</v>
      </c>
      <c r="C21" s="12" t="s">
        <v>55</v>
      </c>
      <c r="D21" s="14" t="s">
        <v>30</v>
      </c>
      <c r="E21" s="12" t="s">
        <v>31</v>
      </c>
      <c r="F21" s="16" t="s">
        <v>37</v>
      </c>
      <c r="G21" s="16" t="s">
        <v>42</v>
      </c>
      <c r="H21" s="12" t="s">
        <v>43</v>
      </c>
      <c r="I21" s="12">
        <v>2.0</v>
      </c>
      <c r="J21" s="18"/>
      <c r="K21" s="12" t="s">
        <v>44</v>
      </c>
      <c r="L21" s="12">
        <v>28.0</v>
      </c>
      <c r="M21" s="12" t="s">
        <v>45</v>
      </c>
      <c r="N21" s="12" t="s">
        <v>46</v>
      </c>
      <c r="O21" s="21"/>
      <c r="P21" s="22" t="s">
        <v>50</v>
      </c>
      <c r="Q21" s="23" t="s">
        <v>50</v>
      </c>
      <c r="R21" s="24" t="s">
        <v>50</v>
      </c>
    </row>
    <row r="22">
      <c r="A22" s="12"/>
      <c r="B22" s="12" t="s">
        <v>28</v>
      </c>
      <c r="C22" s="12" t="s">
        <v>57</v>
      </c>
      <c r="D22" s="14" t="s">
        <v>30</v>
      </c>
      <c r="E22" s="12" t="s">
        <v>31</v>
      </c>
      <c r="F22" s="16" t="s">
        <v>37</v>
      </c>
      <c r="G22" s="16" t="s">
        <v>42</v>
      </c>
      <c r="H22" s="12" t="s">
        <v>43</v>
      </c>
      <c r="I22" s="12">
        <v>2.0</v>
      </c>
      <c r="J22" s="18"/>
      <c r="K22" s="12" t="s">
        <v>44</v>
      </c>
      <c r="L22" s="12">
        <v>28.0</v>
      </c>
      <c r="M22" s="12" t="s">
        <v>45</v>
      </c>
      <c r="N22" s="12" t="s">
        <v>46</v>
      </c>
      <c r="O22" s="21"/>
      <c r="P22" s="22" t="s">
        <v>50</v>
      </c>
      <c r="Q22" s="23" t="s">
        <v>50</v>
      </c>
      <c r="R22" s="24" t="s">
        <v>50</v>
      </c>
    </row>
    <row r="23">
      <c r="A23" s="11" t="s">
        <v>24</v>
      </c>
      <c r="B23" s="11" t="s">
        <v>108</v>
      </c>
      <c r="C23" s="11" t="s">
        <v>109</v>
      </c>
      <c r="D23" s="13" t="s">
        <v>110</v>
      </c>
      <c r="E23" s="11" t="s">
        <v>31</v>
      </c>
      <c r="F23" s="15" t="s">
        <v>111</v>
      </c>
      <c r="G23" s="15" t="s">
        <v>112</v>
      </c>
      <c r="H23" s="17" t="s">
        <v>113</v>
      </c>
      <c r="I23" s="19">
        <v>4.0</v>
      </c>
      <c r="J23" s="20"/>
      <c r="K23" s="11" t="s">
        <v>44</v>
      </c>
      <c r="L23" s="11">
        <v>28.5</v>
      </c>
      <c r="M23" s="38" t="s">
        <v>114</v>
      </c>
      <c r="N23" s="11" t="s">
        <v>115</v>
      </c>
      <c r="O23" s="21"/>
      <c r="P23" s="22" t="s">
        <v>50</v>
      </c>
      <c r="Q23" s="27"/>
      <c r="R23" s="24" t="s">
        <v>50</v>
      </c>
      <c r="S23" s="29" t="s">
        <v>116</v>
      </c>
      <c r="T23" s="29" t="s">
        <v>118</v>
      </c>
    </row>
    <row r="24">
      <c r="A24" s="11"/>
      <c r="B24" s="11" t="s">
        <v>108</v>
      </c>
      <c r="C24" s="11" t="s">
        <v>119</v>
      </c>
      <c r="D24" s="13" t="s">
        <v>120</v>
      </c>
      <c r="E24" s="11" t="s">
        <v>31</v>
      </c>
      <c r="F24" s="15" t="s">
        <v>111</v>
      </c>
      <c r="G24" s="15" t="s">
        <v>112</v>
      </c>
      <c r="H24" s="17" t="s">
        <v>113</v>
      </c>
      <c r="I24" s="19">
        <v>4.0</v>
      </c>
      <c r="J24" s="20"/>
      <c r="K24" s="11" t="s">
        <v>44</v>
      </c>
      <c r="L24" s="11">
        <v>28.5</v>
      </c>
      <c r="M24" s="38" t="s">
        <v>114</v>
      </c>
      <c r="N24" s="11" t="s">
        <v>124</v>
      </c>
      <c r="O24" s="21"/>
      <c r="P24" s="22" t="s">
        <v>50</v>
      </c>
      <c r="Q24" s="27"/>
      <c r="R24" s="24" t="s">
        <v>50</v>
      </c>
      <c r="S24" s="29" t="s">
        <v>125</v>
      </c>
      <c r="T24" s="29" t="s">
        <v>126</v>
      </c>
    </row>
    <row r="25">
      <c r="A25" s="11"/>
      <c r="B25" s="11" t="s">
        <v>108</v>
      </c>
      <c r="C25" s="11" t="s">
        <v>127</v>
      </c>
      <c r="D25" s="13" t="s">
        <v>128</v>
      </c>
      <c r="E25" s="11" t="s">
        <v>31</v>
      </c>
      <c r="F25" s="15" t="s">
        <v>111</v>
      </c>
      <c r="G25" s="15" t="s">
        <v>112</v>
      </c>
      <c r="H25" s="17" t="s">
        <v>113</v>
      </c>
      <c r="I25" s="19">
        <v>4.0</v>
      </c>
      <c r="J25" s="20"/>
      <c r="K25" s="11" t="s">
        <v>44</v>
      </c>
      <c r="L25" s="11">
        <v>28.5</v>
      </c>
      <c r="M25" s="38" t="s">
        <v>114</v>
      </c>
      <c r="N25" s="11" t="s">
        <v>131</v>
      </c>
      <c r="O25" s="21"/>
      <c r="P25" s="22" t="s">
        <v>50</v>
      </c>
      <c r="Q25" s="27"/>
      <c r="R25" s="24" t="s">
        <v>50</v>
      </c>
      <c r="S25" s="29" t="s">
        <v>132</v>
      </c>
      <c r="T25" s="29" t="s">
        <v>133</v>
      </c>
    </row>
    <row r="26">
      <c r="A26" s="12" t="s">
        <v>24</v>
      </c>
      <c r="B26" s="12" t="s">
        <v>134</v>
      </c>
      <c r="C26" s="12" t="s">
        <v>135</v>
      </c>
      <c r="D26" s="14" t="s">
        <v>136</v>
      </c>
      <c r="E26" s="12" t="s">
        <v>31</v>
      </c>
      <c r="F26" s="16" t="s">
        <v>137</v>
      </c>
      <c r="G26" s="16" t="s">
        <v>139</v>
      </c>
      <c r="H26" s="32" t="s">
        <v>140</v>
      </c>
      <c r="I26" s="34">
        <v>4.0</v>
      </c>
      <c r="J26" s="18"/>
      <c r="K26" s="12" t="s">
        <v>44</v>
      </c>
      <c r="L26" s="12" t="s">
        <v>142</v>
      </c>
      <c r="M26" s="36" t="s">
        <v>143</v>
      </c>
      <c r="N26" s="45" t="s">
        <v>144</v>
      </c>
      <c r="O26" s="31"/>
      <c r="P26" s="33" t="s">
        <v>50</v>
      </c>
      <c r="Q26" s="33" t="s">
        <v>50</v>
      </c>
      <c r="R26" s="33" t="s">
        <v>50</v>
      </c>
      <c r="S26" s="46" t="s">
        <v>145</v>
      </c>
      <c r="T26" s="46" t="s">
        <v>146</v>
      </c>
    </row>
    <row r="27">
      <c r="A27" s="12"/>
      <c r="B27" s="12" t="s">
        <v>134</v>
      </c>
      <c r="C27" s="12" t="s">
        <v>147</v>
      </c>
      <c r="D27" s="14" t="s">
        <v>148</v>
      </c>
      <c r="E27" s="12" t="s">
        <v>31</v>
      </c>
      <c r="F27" s="16" t="s">
        <v>137</v>
      </c>
      <c r="G27" s="16" t="s">
        <v>139</v>
      </c>
      <c r="H27" s="32" t="s">
        <v>140</v>
      </c>
      <c r="I27" s="34">
        <v>4.0</v>
      </c>
      <c r="J27" s="18"/>
      <c r="K27" s="12" t="s">
        <v>44</v>
      </c>
      <c r="L27" s="12" t="s">
        <v>142</v>
      </c>
      <c r="M27" s="36" t="s">
        <v>143</v>
      </c>
      <c r="N27" s="45" t="s">
        <v>144</v>
      </c>
      <c r="O27" s="31"/>
      <c r="P27" s="33" t="s">
        <v>50</v>
      </c>
      <c r="Q27" s="33" t="s">
        <v>50</v>
      </c>
      <c r="R27" s="33" t="s">
        <v>50</v>
      </c>
      <c r="S27" s="46" t="s">
        <v>151</v>
      </c>
      <c r="T27" s="46" t="s">
        <v>152</v>
      </c>
    </row>
    <row r="28">
      <c r="A28" s="12" t="s">
        <v>24</v>
      </c>
      <c r="B28" s="12" t="s">
        <v>249</v>
      </c>
      <c r="C28" s="12" t="s">
        <v>250</v>
      </c>
      <c r="D28" s="14" t="s">
        <v>251</v>
      </c>
      <c r="E28" s="12" t="s">
        <v>31</v>
      </c>
      <c r="F28" s="16" t="s">
        <v>253</v>
      </c>
      <c r="G28" s="16" t="s">
        <v>255</v>
      </c>
      <c r="H28" s="32" t="s">
        <v>257</v>
      </c>
      <c r="I28" s="34">
        <v>6.0</v>
      </c>
      <c r="J28" s="18"/>
      <c r="K28" s="12" t="s">
        <v>44</v>
      </c>
      <c r="L28" s="12">
        <v>28.5</v>
      </c>
      <c r="M28" s="36" t="s">
        <v>258</v>
      </c>
      <c r="N28" s="12" t="s">
        <v>49</v>
      </c>
      <c r="O28" s="21"/>
      <c r="P28" s="50"/>
      <c r="Q28" s="23" t="s">
        <v>50</v>
      </c>
      <c r="R28" s="24" t="s">
        <v>50</v>
      </c>
      <c r="S28" s="29" t="s">
        <v>259</v>
      </c>
      <c r="T28" s="29" t="s">
        <v>260</v>
      </c>
    </row>
    <row r="29">
      <c r="A29" s="57" t="s">
        <v>278</v>
      </c>
      <c r="B29" s="57" t="s">
        <v>283</v>
      </c>
      <c r="C29" s="58" t="s">
        <v>284</v>
      </c>
      <c r="D29" s="59" t="s">
        <v>285</v>
      </c>
      <c r="E29" s="57" t="s">
        <v>31</v>
      </c>
      <c r="F29" s="60" t="s">
        <v>288</v>
      </c>
      <c r="G29" s="60" t="s">
        <v>289</v>
      </c>
      <c r="H29" s="61" t="s">
        <v>290</v>
      </c>
      <c r="I29" s="57">
        <v>7.0</v>
      </c>
      <c r="J29" s="57"/>
      <c r="K29" s="57" t="s">
        <v>44</v>
      </c>
      <c r="L29" s="57">
        <v>28.0</v>
      </c>
      <c r="M29" s="62" t="s">
        <v>291</v>
      </c>
      <c r="N29" s="62" t="s">
        <v>292</v>
      </c>
      <c r="O29" s="21"/>
      <c r="P29" s="50"/>
      <c r="Q29" s="27"/>
      <c r="R29" s="24" t="s">
        <v>50</v>
      </c>
      <c r="S29" s="29" t="s">
        <v>293</v>
      </c>
      <c r="T29" s="29" t="s">
        <v>294</v>
      </c>
    </row>
    <row r="30">
      <c r="A30" s="63"/>
      <c r="B30" s="57" t="s">
        <v>283</v>
      </c>
      <c r="C30" s="64" t="s">
        <v>295</v>
      </c>
      <c r="D30" s="65" t="s">
        <v>296</v>
      </c>
      <c r="E30" s="57" t="s">
        <v>31</v>
      </c>
      <c r="F30" s="60" t="s">
        <v>288</v>
      </c>
      <c r="G30" s="60" t="s">
        <v>289</v>
      </c>
      <c r="H30" s="61" t="s">
        <v>290</v>
      </c>
      <c r="I30" s="57">
        <v>7.0</v>
      </c>
      <c r="J30" s="57"/>
      <c r="K30" s="57" t="s">
        <v>44</v>
      </c>
      <c r="L30" s="57">
        <v>28.0</v>
      </c>
      <c r="M30" s="62" t="s">
        <v>291</v>
      </c>
      <c r="N30" s="62" t="s">
        <v>292</v>
      </c>
      <c r="O30" s="21"/>
      <c r="P30" s="50"/>
      <c r="Q30" s="27"/>
      <c r="R30" s="24" t="s">
        <v>50</v>
      </c>
      <c r="S30" s="29" t="s">
        <v>299</v>
      </c>
      <c r="T30" s="29" t="s">
        <v>300</v>
      </c>
    </row>
    <row r="31">
      <c r="A31" s="63"/>
      <c r="B31" s="57" t="s">
        <v>283</v>
      </c>
      <c r="C31" s="64" t="s">
        <v>301</v>
      </c>
      <c r="D31" s="65" t="s">
        <v>303</v>
      </c>
      <c r="E31" s="57" t="s">
        <v>31</v>
      </c>
      <c r="F31" s="60" t="s">
        <v>288</v>
      </c>
      <c r="G31" s="60" t="s">
        <v>289</v>
      </c>
      <c r="H31" s="61" t="s">
        <v>290</v>
      </c>
      <c r="I31" s="57">
        <v>7.0</v>
      </c>
      <c r="J31" s="57"/>
      <c r="K31" s="57" t="s">
        <v>44</v>
      </c>
      <c r="L31" s="57">
        <v>28.0</v>
      </c>
      <c r="M31" s="62" t="s">
        <v>291</v>
      </c>
      <c r="N31" s="62" t="s">
        <v>292</v>
      </c>
      <c r="O31" s="21"/>
      <c r="P31" s="50"/>
      <c r="Q31" s="27"/>
      <c r="R31" s="24" t="s">
        <v>50</v>
      </c>
      <c r="S31" s="29" t="s">
        <v>305</v>
      </c>
      <c r="T31" s="29" t="s">
        <v>306</v>
      </c>
    </row>
    <row r="32">
      <c r="A32" s="63"/>
      <c r="B32" s="57" t="s">
        <v>283</v>
      </c>
      <c r="C32" s="64" t="s">
        <v>307</v>
      </c>
      <c r="D32" s="65" t="s">
        <v>309</v>
      </c>
      <c r="E32" s="57" t="s">
        <v>31</v>
      </c>
      <c r="F32" s="60" t="s">
        <v>288</v>
      </c>
      <c r="G32" s="60" t="s">
        <v>289</v>
      </c>
      <c r="H32" s="61" t="s">
        <v>290</v>
      </c>
      <c r="I32" s="57">
        <v>7.0</v>
      </c>
      <c r="J32" s="57"/>
      <c r="K32" s="57" t="s">
        <v>44</v>
      </c>
      <c r="L32" s="57">
        <v>28.0</v>
      </c>
      <c r="M32" s="57" t="s">
        <v>311</v>
      </c>
      <c r="N32" s="62" t="s">
        <v>292</v>
      </c>
      <c r="O32" s="21"/>
      <c r="P32" s="50"/>
      <c r="Q32" s="27"/>
      <c r="R32" s="24" t="s">
        <v>50</v>
      </c>
      <c r="S32" s="29" t="s">
        <v>312</v>
      </c>
      <c r="T32" s="29" t="s">
        <v>313</v>
      </c>
    </row>
    <row r="33">
      <c r="A33" s="63"/>
      <c r="B33" s="57" t="s">
        <v>283</v>
      </c>
      <c r="C33" s="66" t="s">
        <v>315</v>
      </c>
      <c r="D33" s="65" t="s">
        <v>319</v>
      </c>
      <c r="E33" s="57" t="s">
        <v>31</v>
      </c>
      <c r="F33" s="60" t="s">
        <v>288</v>
      </c>
      <c r="G33" s="60" t="s">
        <v>289</v>
      </c>
      <c r="H33" s="61" t="s">
        <v>290</v>
      </c>
      <c r="I33" s="57">
        <v>7.0</v>
      </c>
      <c r="J33" s="57"/>
      <c r="K33" s="57" t="s">
        <v>44</v>
      </c>
      <c r="L33" s="57">
        <v>28.0</v>
      </c>
      <c r="M33" s="57" t="s">
        <v>311</v>
      </c>
      <c r="N33" s="62" t="s">
        <v>292</v>
      </c>
      <c r="O33" s="21"/>
      <c r="P33" s="50"/>
      <c r="Q33" s="27"/>
      <c r="R33" s="24" t="s">
        <v>50</v>
      </c>
      <c r="S33" s="29" t="s">
        <v>322</v>
      </c>
      <c r="T33" s="29" t="s">
        <v>325</v>
      </c>
    </row>
    <row r="34">
      <c r="A34" s="63"/>
      <c r="B34" s="57" t="s">
        <v>283</v>
      </c>
      <c r="C34" s="66" t="s">
        <v>326</v>
      </c>
      <c r="D34" s="65" t="s">
        <v>327</v>
      </c>
      <c r="E34" s="57" t="s">
        <v>31</v>
      </c>
      <c r="F34" s="60" t="s">
        <v>288</v>
      </c>
      <c r="G34" s="60" t="s">
        <v>289</v>
      </c>
      <c r="H34" s="61" t="s">
        <v>290</v>
      </c>
      <c r="I34" s="57">
        <v>7.0</v>
      </c>
      <c r="J34" s="57"/>
      <c r="K34" s="57" t="s">
        <v>44</v>
      </c>
      <c r="L34" s="57">
        <v>28.0</v>
      </c>
      <c r="M34" s="57" t="s">
        <v>311</v>
      </c>
      <c r="N34" s="62" t="s">
        <v>292</v>
      </c>
      <c r="O34" s="21"/>
      <c r="P34" s="50"/>
      <c r="Q34" s="27"/>
      <c r="R34" s="24" t="s">
        <v>50</v>
      </c>
      <c r="S34" s="29" t="s">
        <v>330</v>
      </c>
      <c r="T34" s="29" t="s">
        <v>332</v>
      </c>
    </row>
    <row r="35">
      <c r="A35" s="67" t="s">
        <v>278</v>
      </c>
      <c r="B35" s="69" t="s">
        <v>334</v>
      </c>
      <c r="C35" s="71" t="s">
        <v>336</v>
      </c>
      <c r="D35" s="73" t="s">
        <v>339</v>
      </c>
      <c r="E35" s="67" t="s">
        <v>31</v>
      </c>
      <c r="F35" s="75" t="s">
        <v>341</v>
      </c>
      <c r="G35" s="75" t="s">
        <v>344</v>
      </c>
      <c r="H35" s="77" t="s">
        <v>345</v>
      </c>
      <c r="I35" s="67">
        <v>5.0</v>
      </c>
      <c r="J35" s="67" t="s">
        <v>346</v>
      </c>
      <c r="K35" s="67" t="s">
        <v>44</v>
      </c>
      <c r="L35" s="67">
        <v>28.0</v>
      </c>
      <c r="M35" s="79"/>
      <c r="N35" s="67" t="s">
        <v>349</v>
      </c>
      <c r="O35" s="21"/>
      <c r="P35" s="22" t="s">
        <v>50</v>
      </c>
      <c r="Q35" s="27"/>
      <c r="R35" s="24" t="s">
        <v>50</v>
      </c>
      <c r="S35" s="29" t="s">
        <v>350</v>
      </c>
      <c r="T35" s="29" t="s">
        <v>351</v>
      </c>
    </row>
    <row r="36">
      <c r="A36" s="79"/>
      <c r="B36" s="69" t="s">
        <v>334</v>
      </c>
      <c r="C36" s="71" t="s">
        <v>352</v>
      </c>
      <c r="D36" s="73" t="s">
        <v>353</v>
      </c>
      <c r="E36" s="67" t="s">
        <v>31</v>
      </c>
      <c r="F36" s="75" t="s">
        <v>341</v>
      </c>
      <c r="G36" s="75" t="s">
        <v>344</v>
      </c>
      <c r="H36" s="77" t="s">
        <v>345</v>
      </c>
      <c r="I36" s="67">
        <v>5.0</v>
      </c>
      <c r="J36" s="67" t="s">
        <v>346</v>
      </c>
      <c r="K36" s="67" t="s">
        <v>44</v>
      </c>
      <c r="L36" s="67">
        <v>28.0</v>
      </c>
      <c r="M36" s="79"/>
      <c r="N36" s="67" t="s">
        <v>349</v>
      </c>
      <c r="O36" s="21"/>
      <c r="P36" s="22" t="s">
        <v>50</v>
      </c>
      <c r="Q36" s="27"/>
      <c r="R36" s="24" t="s">
        <v>50</v>
      </c>
      <c r="S36" s="29" t="s">
        <v>357</v>
      </c>
      <c r="T36" s="29" t="s">
        <v>359</v>
      </c>
    </row>
    <row r="37">
      <c r="A37" s="79"/>
      <c r="B37" s="69" t="s">
        <v>334</v>
      </c>
      <c r="C37" s="71" t="s">
        <v>361</v>
      </c>
      <c r="D37" s="73" t="s">
        <v>364</v>
      </c>
      <c r="E37" s="67" t="s">
        <v>31</v>
      </c>
      <c r="F37" s="75" t="s">
        <v>341</v>
      </c>
      <c r="G37" s="75" t="s">
        <v>344</v>
      </c>
      <c r="H37" s="77" t="s">
        <v>345</v>
      </c>
      <c r="I37" s="67">
        <v>5.0</v>
      </c>
      <c r="J37" s="67" t="s">
        <v>346</v>
      </c>
      <c r="K37" s="67" t="s">
        <v>44</v>
      </c>
      <c r="L37" s="67">
        <v>28.0</v>
      </c>
      <c r="M37" s="79"/>
      <c r="N37" s="67" t="s">
        <v>349</v>
      </c>
      <c r="O37" s="21"/>
      <c r="P37" s="22" t="s">
        <v>50</v>
      </c>
      <c r="Q37" s="27"/>
      <c r="R37" s="24" t="s">
        <v>50</v>
      </c>
      <c r="S37" s="29" t="s">
        <v>366</v>
      </c>
      <c r="T37" s="29" t="s">
        <v>367</v>
      </c>
    </row>
    <row r="38">
      <c r="A38" s="82" t="s">
        <v>117</v>
      </c>
      <c r="B38" s="84" t="s">
        <v>371</v>
      </c>
      <c r="C38" s="85" t="s">
        <v>373</v>
      </c>
      <c r="D38" s="86" t="s">
        <v>374</v>
      </c>
      <c r="E38" s="82" t="s">
        <v>31</v>
      </c>
      <c r="F38" s="87" t="s">
        <v>377</v>
      </c>
      <c r="G38" s="87" t="s">
        <v>380</v>
      </c>
      <c r="H38" s="88" t="s">
        <v>381</v>
      </c>
      <c r="I38" s="82">
        <v>5.0</v>
      </c>
      <c r="J38" s="89"/>
      <c r="K38" s="82" t="s">
        <v>44</v>
      </c>
      <c r="L38" s="90">
        <v>28.5</v>
      </c>
      <c r="M38" s="82" t="s">
        <v>384</v>
      </c>
      <c r="N38" s="82" t="s">
        <v>49</v>
      </c>
      <c r="O38" s="21"/>
      <c r="P38" s="50"/>
      <c r="Q38" s="27"/>
      <c r="R38" s="24" t="s">
        <v>50</v>
      </c>
      <c r="S38" s="29" t="s">
        <v>385</v>
      </c>
      <c r="T38" s="29" t="s">
        <v>386</v>
      </c>
    </row>
    <row r="39">
      <c r="A39" s="89"/>
      <c r="B39" s="84" t="s">
        <v>371</v>
      </c>
      <c r="C39" s="85" t="s">
        <v>387</v>
      </c>
      <c r="D39" s="86" t="s">
        <v>388</v>
      </c>
      <c r="E39" s="82" t="s">
        <v>31</v>
      </c>
      <c r="F39" s="87" t="s">
        <v>377</v>
      </c>
      <c r="G39" s="87" t="s">
        <v>380</v>
      </c>
      <c r="H39" s="88" t="s">
        <v>381</v>
      </c>
      <c r="I39" s="82">
        <v>5.0</v>
      </c>
      <c r="J39" s="89"/>
      <c r="K39" s="82" t="s">
        <v>44</v>
      </c>
      <c r="L39" s="90">
        <v>28.5</v>
      </c>
      <c r="M39" s="82" t="s">
        <v>384</v>
      </c>
      <c r="N39" s="82" t="s">
        <v>49</v>
      </c>
      <c r="O39" s="21"/>
      <c r="P39" s="50"/>
      <c r="Q39" s="27"/>
      <c r="R39" s="24" t="s">
        <v>50</v>
      </c>
      <c r="S39" s="29" t="s">
        <v>391</v>
      </c>
      <c r="T39" s="29" t="s">
        <v>392</v>
      </c>
    </row>
    <row r="40">
      <c r="A40" s="89"/>
      <c r="B40" s="84" t="s">
        <v>371</v>
      </c>
      <c r="C40" s="85" t="s">
        <v>394</v>
      </c>
      <c r="D40" s="86" t="s">
        <v>395</v>
      </c>
      <c r="E40" s="82" t="s">
        <v>31</v>
      </c>
      <c r="F40" s="87" t="s">
        <v>377</v>
      </c>
      <c r="G40" s="87" t="s">
        <v>380</v>
      </c>
      <c r="H40" s="88" t="s">
        <v>381</v>
      </c>
      <c r="I40" s="82">
        <v>5.0</v>
      </c>
      <c r="J40" s="89"/>
      <c r="K40" s="82" t="s">
        <v>44</v>
      </c>
      <c r="L40" s="90">
        <v>28.5</v>
      </c>
      <c r="M40" s="82" t="s">
        <v>384</v>
      </c>
      <c r="N40" s="82" t="s">
        <v>49</v>
      </c>
      <c r="O40" s="21"/>
      <c r="P40" s="50"/>
      <c r="Q40" s="27"/>
      <c r="R40" s="24" t="s">
        <v>50</v>
      </c>
      <c r="S40" s="29" t="s">
        <v>399</v>
      </c>
      <c r="T40" s="29" t="s">
        <v>401</v>
      </c>
    </row>
    <row r="41">
      <c r="A41" s="91" t="s">
        <v>24</v>
      </c>
      <c r="B41" s="91" t="s">
        <v>402</v>
      </c>
      <c r="C41" s="91" t="s">
        <v>403</v>
      </c>
      <c r="D41" s="92" t="s">
        <v>404</v>
      </c>
      <c r="E41" s="91" t="s">
        <v>31</v>
      </c>
      <c r="F41" s="93" t="s">
        <v>407</v>
      </c>
      <c r="G41" s="93" t="s">
        <v>408</v>
      </c>
      <c r="H41" s="91" t="s">
        <v>409</v>
      </c>
      <c r="I41" s="91">
        <v>1.0</v>
      </c>
      <c r="J41" s="94"/>
      <c r="K41" s="91" t="s">
        <v>44</v>
      </c>
      <c r="L41" s="91">
        <v>28.5</v>
      </c>
      <c r="M41" s="91" t="s">
        <v>410</v>
      </c>
      <c r="N41" s="94"/>
      <c r="O41" s="21"/>
      <c r="P41" s="50"/>
      <c r="Q41" s="27"/>
      <c r="R41" s="24" t="s">
        <v>54</v>
      </c>
      <c r="S41" s="29" t="s">
        <v>411</v>
      </c>
    </row>
    <row r="42">
      <c r="A42" s="94"/>
      <c r="B42" s="91" t="s">
        <v>402</v>
      </c>
      <c r="C42" s="91" t="s">
        <v>412</v>
      </c>
      <c r="D42" s="92" t="s">
        <v>413</v>
      </c>
      <c r="E42" s="91" t="s">
        <v>31</v>
      </c>
      <c r="F42" s="93" t="s">
        <v>407</v>
      </c>
      <c r="G42" s="93" t="s">
        <v>408</v>
      </c>
      <c r="H42" s="91" t="s">
        <v>409</v>
      </c>
      <c r="I42" s="91">
        <v>1.0</v>
      </c>
      <c r="J42" s="94"/>
      <c r="K42" s="91" t="s">
        <v>44</v>
      </c>
      <c r="L42" s="91">
        <v>28.5</v>
      </c>
      <c r="M42" s="91" t="s">
        <v>410</v>
      </c>
      <c r="N42" s="94"/>
      <c r="O42" s="21"/>
      <c r="P42" s="50"/>
      <c r="Q42" s="27"/>
      <c r="R42" s="24" t="s">
        <v>54</v>
      </c>
      <c r="S42" s="29" t="s">
        <v>414</v>
      </c>
    </row>
    <row r="43">
      <c r="A43" s="94"/>
      <c r="B43" s="91" t="s">
        <v>402</v>
      </c>
      <c r="C43" s="91" t="s">
        <v>415</v>
      </c>
      <c r="D43" s="92" t="s">
        <v>416</v>
      </c>
      <c r="E43" s="91" t="s">
        <v>31</v>
      </c>
      <c r="F43" s="93" t="s">
        <v>407</v>
      </c>
      <c r="G43" s="93" t="s">
        <v>408</v>
      </c>
      <c r="H43" s="91" t="s">
        <v>409</v>
      </c>
      <c r="I43" s="91">
        <v>1.0</v>
      </c>
      <c r="J43" s="94"/>
      <c r="K43" s="91" t="s">
        <v>44</v>
      </c>
      <c r="L43" s="91">
        <v>28.5</v>
      </c>
      <c r="M43" s="91" t="s">
        <v>417</v>
      </c>
      <c r="N43" s="94"/>
      <c r="O43" s="21"/>
      <c r="P43" s="50"/>
      <c r="Q43" s="27"/>
      <c r="R43" s="24" t="s">
        <v>54</v>
      </c>
      <c r="S43" s="29" t="s">
        <v>418</v>
      </c>
    </row>
    <row r="44">
      <c r="A44" s="94"/>
      <c r="B44" s="91" t="s">
        <v>402</v>
      </c>
      <c r="C44" s="91" t="s">
        <v>419</v>
      </c>
      <c r="D44" s="92" t="s">
        <v>420</v>
      </c>
      <c r="E44" s="91" t="s">
        <v>31</v>
      </c>
      <c r="F44" s="93" t="s">
        <v>407</v>
      </c>
      <c r="G44" s="93" t="s">
        <v>408</v>
      </c>
      <c r="H44" s="91" t="s">
        <v>409</v>
      </c>
      <c r="I44" s="91">
        <v>1.0</v>
      </c>
      <c r="J44" s="94"/>
      <c r="K44" s="91" t="s">
        <v>44</v>
      </c>
      <c r="L44" s="91">
        <v>28.5</v>
      </c>
      <c r="M44" s="91" t="s">
        <v>417</v>
      </c>
      <c r="N44" s="94"/>
      <c r="O44" s="21"/>
      <c r="P44" s="50"/>
      <c r="Q44" s="27"/>
      <c r="R44" s="24" t="s">
        <v>54</v>
      </c>
      <c r="S44" s="29" t="s">
        <v>421</v>
      </c>
    </row>
    <row r="45">
      <c r="A45" s="26" t="s">
        <v>278</v>
      </c>
      <c r="B45" s="95" t="s">
        <v>422</v>
      </c>
      <c r="C45" s="96" t="s">
        <v>423</v>
      </c>
      <c r="D45" s="97" t="s">
        <v>424</v>
      </c>
      <c r="E45" s="26" t="s">
        <v>31</v>
      </c>
      <c r="F45" s="98" t="s">
        <v>425</v>
      </c>
      <c r="G45" s="98" t="s">
        <v>427</v>
      </c>
      <c r="H45" s="100" t="s">
        <v>428</v>
      </c>
      <c r="I45" s="25">
        <f t="shared" ref="I45:I46" si="2">32/24</f>
        <v>1.333333333</v>
      </c>
      <c r="J45" s="26"/>
      <c r="K45" s="26" t="s">
        <v>44</v>
      </c>
      <c r="L45" s="26" t="s">
        <v>436</v>
      </c>
      <c r="M45" s="26" t="s">
        <v>438</v>
      </c>
      <c r="N45" s="26" t="s">
        <v>440</v>
      </c>
      <c r="O45" s="21"/>
      <c r="P45" s="50"/>
      <c r="Q45" s="27"/>
      <c r="R45" s="24" t="s">
        <v>54</v>
      </c>
      <c r="S45" s="29" t="s">
        <v>442</v>
      </c>
    </row>
    <row r="46">
      <c r="A46" s="25"/>
      <c r="B46" s="95" t="s">
        <v>422</v>
      </c>
      <c r="C46" s="96" t="s">
        <v>444</v>
      </c>
      <c r="D46" s="97" t="s">
        <v>445</v>
      </c>
      <c r="E46" s="26" t="s">
        <v>31</v>
      </c>
      <c r="F46" s="98" t="s">
        <v>425</v>
      </c>
      <c r="G46" s="98" t="s">
        <v>427</v>
      </c>
      <c r="H46" s="100" t="s">
        <v>428</v>
      </c>
      <c r="I46" s="25">
        <f t="shared" si="2"/>
        <v>1.333333333</v>
      </c>
      <c r="J46" s="26"/>
      <c r="K46" s="26" t="s">
        <v>44</v>
      </c>
      <c r="L46" s="26" t="s">
        <v>436</v>
      </c>
      <c r="M46" s="26" t="s">
        <v>438</v>
      </c>
      <c r="N46" s="26" t="s">
        <v>440</v>
      </c>
      <c r="O46" s="21"/>
      <c r="P46" s="50"/>
      <c r="Q46" s="27"/>
      <c r="R46" s="24" t="s">
        <v>54</v>
      </c>
      <c r="S46" s="29" t="s">
        <v>448</v>
      </c>
    </row>
    <row r="47">
      <c r="A47" s="91" t="s">
        <v>24</v>
      </c>
      <c r="B47" s="91" t="s">
        <v>449</v>
      </c>
      <c r="C47" s="91" t="s">
        <v>450</v>
      </c>
      <c r="D47" s="92" t="s">
        <v>451</v>
      </c>
      <c r="E47" s="91" t="s">
        <v>31</v>
      </c>
      <c r="F47" s="93" t="s">
        <v>453</v>
      </c>
      <c r="G47" s="93" t="s">
        <v>455</v>
      </c>
      <c r="H47" s="91" t="s">
        <v>458</v>
      </c>
      <c r="I47" s="91">
        <v>4.0</v>
      </c>
      <c r="J47" s="94"/>
      <c r="K47" s="91" t="s">
        <v>44</v>
      </c>
      <c r="L47" s="91" t="s">
        <v>459</v>
      </c>
      <c r="M47" s="91" t="s">
        <v>460</v>
      </c>
      <c r="N47" s="94"/>
      <c r="O47" s="21"/>
      <c r="P47" s="22" t="s">
        <v>50</v>
      </c>
      <c r="Q47" s="27"/>
      <c r="R47" s="107"/>
    </row>
    <row r="48">
      <c r="A48" s="94"/>
      <c r="B48" s="91" t="s">
        <v>449</v>
      </c>
      <c r="C48" s="91" t="s">
        <v>463</v>
      </c>
      <c r="D48" s="92" t="s">
        <v>465</v>
      </c>
      <c r="E48" s="91" t="s">
        <v>31</v>
      </c>
      <c r="F48" s="93" t="s">
        <v>453</v>
      </c>
      <c r="G48" s="93" t="s">
        <v>455</v>
      </c>
      <c r="H48" s="91" t="s">
        <v>467</v>
      </c>
      <c r="I48" s="91">
        <v>4.0</v>
      </c>
      <c r="J48" s="94"/>
      <c r="K48" s="91" t="s">
        <v>44</v>
      </c>
      <c r="L48" s="91" t="s">
        <v>459</v>
      </c>
      <c r="M48" s="91" t="s">
        <v>460</v>
      </c>
      <c r="N48" s="94"/>
      <c r="O48" s="21"/>
      <c r="P48" s="22" t="s">
        <v>50</v>
      </c>
      <c r="Q48" s="27"/>
      <c r="R48" s="107"/>
    </row>
    <row r="49">
      <c r="A49" s="94"/>
      <c r="B49" s="91" t="s">
        <v>449</v>
      </c>
      <c r="C49" s="91" t="s">
        <v>468</v>
      </c>
      <c r="D49" s="92" t="s">
        <v>469</v>
      </c>
      <c r="E49" s="91" t="s">
        <v>31</v>
      </c>
      <c r="F49" s="93" t="s">
        <v>453</v>
      </c>
      <c r="G49" s="93" t="s">
        <v>455</v>
      </c>
      <c r="H49" s="91" t="s">
        <v>473</v>
      </c>
      <c r="I49" s="91">
        <v>4.0</v>
      </c>
      <c r="J49" s="94"/>
      <c r="K49" s="91" t="s">
        <v>44</v>
      </c>
      <c r="L49" s="91" t="s">
        <v>459</v>
      </c>
      <c r="M49" s="91" t="s">
        <v>460</v>
      </c>
      <c r="N49" s="94"/>
      <c r="O49" s="21"/>
      <c r="P49" s="22" t="s">
        <v>50</v>
      </c>
      <c r="Q49" s="27"/>
      <c r="R49" s="107"/>
    </row>
    <row r="50">
      <c r="A50" s="112" t="s">
        <v>475</v>
      </c>
      <c r="B50" s="113" t="s">
        <v>480</v>
      </c>
      <c r="C50" s="112" t="s">
        <v>482</v>
      </c>
      <c r="D50" s="115" t="str">
        <f>HYPERLINK("https://www.ncbi.nlm.nih.gov/sra/SRX180747[accn]","D. rerio 2 cells embryo")</f>
        <v>D. rerio 2 cells embryo</v>
      </c>
      <c r="E50" s="112" t="s">
        <v>31</v>
      </c>
      <c r="F50" s="116" t="s">
        <v>488</v>
      </c>
      <c r="G50" s="116" t="s">
        <v>490</v>
      </c>
      <c r="H50" s="112" t="s">
        <v>492</v>
      </c>
      <c r="I50" s="112">
        <v>0.00694</v>
      </c>
      <c r="J50" s="112" t="s">
        <v>493</v>
      </c>
      <c r="K50" s="112" t="s">
        <v>44</v>
      </c>
      <c r="L50" s="112" t="s">
        <v>495</v>
      </c>
      <c r="M50" s="112" t="s">
        <v>496</v>
      </c>
      <c r="N50" s="112" t="s">
        <v>498</v>
      </c>
      <c r="O50" s="21"/>
      <c r="P50" s="22" t="s">
        <v>50</v>
      </c>
      <c r="Q50" s="27"/>
      <c r="R50" s="24" t="s">
        <v>50</v>
      </c>
      <c r="S50" s="29" t="s">
        <v>499</v>
      </c>
      <c r="T50" s="29" t="s">
        <v>500</v>
      </c>
    </row>
    <row r="51">
      <c r="A51" s="117"/>
      <c r="B51" s="112" t="s">
        <v>480</v>
      </c>
      <c r="C51" s="112" t="s">
        <v>504</v>
      </c>
      <c r="D51" s="115" t="str">
        <f>HYPERLINK("https://www.ncbi.nlm.nih.gov/sra/SRX180748[accn]","D. rerio dome/30% epiboly embryo")</f>
        <v>D. rerio dome/30% epiboly embryo</v>
      </c>
      <c r="E51" s="112" t="s">
        <v>31</v>
      </c>
      <c r="F51" s="116" t="s">
        <v>488</v>
      </c>
      <c r="G51" s="116" t="s">
        <v>490</v>
      </c>
      <c r="H51" s="112" t="s">
        <v>492</v>
      </c>
      <c r="I51" s="112">
        <v>0.1833</v>
      </c>
      <c r="J51" s="112" t="s">
        <v>493</v>
      </c>
      <c r="K51" s="112" t="s">
        <v>44</v>
      </c>
      <c r="L51" s="112" t="s">
        <v>495</v>
      </c>
      <c r="M51" s="112" t="s">
        <v>496</v>
      </c>
      <c r="N51" s="112" t="s">
        <v>498</v>
      </c>
      <c r="O51" s="21"/>
      <c r="P51" s="22" t="s">
        <v>50</v>
      </c>
      <c r="Q51" s="27"/>
      <c r="R51" s="24" t="s">
        <v>50</v>
      </c>
      <c r="S51" s="29" t="s">
        <v>511</v>
      </c>
      <c r="T51" s="29" t="s">
        <v>512</v>
      </c>
    </row>
    <row r="52">
      <c r="A52" s="117"/>
      <c r="B52" s="113" t="s">
        <v>480</v>
      </c>
      <c r="C52" s="112" t="s">
        <v>513</v>
      </c>
      <c r="D52" s="115" t="str">
        <f>HYPERLINK("https://www.ncbi.nlm.nih.gov/sra/SRX180749[accn]","D. rerio 14 somites embryo")</f>
        <v>D. rerio 14 somites embryo</v>
      </c>
      <c r="E52" s="112" t="s">
        <v>31</v>
      </c>
      <c r="F52" s="116" t="s">
        <v>488</v>
      </c>
      <c r="G52" s="116" t="s">
        <v>490</v>
      </c>
      <c r="H52" s="112" t="s">
        <v>492</v>
      </c>
      <c r="I52" s="112">
        <v>0.6667</v>
      </c>
      <c r="J52" s="112" t="s">
        <v>493</v>
      </c>
      <c r="K52" s="112" t="s">
        <v>44</v>
      </c>
      <c r="L52" s="112" t="s">
        <v>495</v>
      </c>
      <c r="M52" s="112" t="s">
        <v>496</v>
      </c>
      <c r="N52" s="112" t="s">
        <v>498</v>
      </c>
      <c r="O52" s="21"/>
      <c r="P52" s="22" t="s">
        <v>50</v>
      </c>
      <c r="Q52" s="27"/>
      <c r="R52" s="24" t="s">
        <v>50</v>
      </c>
      <c r="S52" s="29" t="s">
        <v>517</v>
      </c>
      <c r="T52" s="29" t="s">
        <v>519</v>
      </c>
    </row>
    <row r="53">
      <c r="A53" s="117"/>
      <c r="B53" s="112" t="s">
        <v>480</v>
      </c>
      <c r="C53" s="112" t="s">
        <v>520</v>
      </c>
      <c r="D53" s="115" t="str">
        <f>HYPERLINK("https://www.ncbi.nlm.nih.gov/sra/SRX180750[accn]","D. rerio prim6 embryo")</f>
        <v>D. rerio prim6 embryo</v>
      </c>
      <c r="E53" s="112" t="s">
        <v>31</v>
      </c>
      <c r="F53" s="116" t="s">
        <v>488</v>
      </c>
      <c r="G53" s="116" t="s">
        <v>490</v>
      </c>
      <c r="H53" s="112" t="s">
        <v>492</v>
      </c>
      <c r="I53" s="112">
        <v>1.041667</v>
      </c>
      <c r="J53" s="112" t="s">
        <v>493</v>
      </c>
      <c r="K53" s="112" t="s">
        <v>44</v>
      </c>
      <c r="L53" s="112" t="s">
        <v>495</v>
      </c>
      <c r="M53" s="112" t="s">
        <v>496</v>
      </c>
      <c r="N53" s="112" t="s">
        <v>498</v>
      </c>
      <c r="O53" s="21"/>
      <c r="P53" s="22" t="s">
        <v>50</v>
      </c>
      <c r="Q53" s="27"/>
      <c r="R53" s="24" t="s">
        <v>50</v>
      </c>
      <c r="S53" s="29" t="s">
        <v>526</v>
      </c>
      <c r="T53" s="29" t="s">
        <v>527</v>
      </c>
    </row>
    <row r="54">
      <c r="A54" s="23" t="s">
        <v>475</v>
      </c>
      <c r="B54" s="118" t="s">
        <v>528</v>
      </c>
      <c r="C54" s="119" t="s">
        <v>530</v>
      </c>
      <c r="D54" s="120" t="str">
        <f>HYPERLINK("https://www.ncbi.nlm.nih.gov/sra/SRX2368482[accn]","WTCV_1")</f>
        <v>WTCV_1</v>
      </c>
      <c r="E54" s="23" t="s">
        <v>31</v>
      </c>
      <c r="F54" s="121" t="s">
        <v>539</v>
      </c>
      <c r="G54" s="121" t="s">
        <v>542</v>
      </c>
      <c r="H54" s="23" t="s">
        <v>543</v>
      </c>
      <c r="I54" s="23">
        <v>6.0</v>
      </c>
      <c r="J54" s="23" t="s">
        <v>544</v>
      </c>
      <c r="K54" s="23" t="s">
        <v>44</v>
      </c>
      <c r="L54" s="23">
        <v>28.5</v>
      </c>
      <c r="M54" s="23" t="s">
        <v>545</v>
      </c>
      <c r="N54" s="27"/>
      <c r="O54" s="122" t="s">
        <v>546</v>
      </c>
      <c r="P54" s="22" t="s">
        <v>50</v>
      </c>
      <c r="Q54" s="27"/>
      <c r="R54" s="24" t="s">
        <v>54</v>
      </c>
      <c r="S54" s="29" t="s">
        <v>549</v>
      </c>
    </row>
    <row r="55">
      <c r="A55" s="27"/>
      <c r="B55" s="118" t="s">
        <v>528</v>
      </c>
      <c r="C55" s="119" t="s">
        <v>550</v>
      </c>
      <c r="D55" s="120" t="str">
        <f>HYPERLINK("https://www.ncbi.nlm.nih.gov/sra/SRX2368483[accn]","WTCV_2")</f>
        <v>WTCV_2</v>
      </c>
      <c r="E55" s="23" t="s">
        <v>31</v>
      </c>
      <c r="F55" s="121" t="s">
        <v>539</v>
      </c>
      <c r="G55" s="121" t="s">
        <v>542</v>
      </c>
      <c r="H55" s="23" t="s">
        <v>543</v>
      </c>
      <c r="I55" s="23">
        <v>6.0</v>
      </c>
      <c r="J55" s="23" t="s">
        <v>544</v>
      </c>
      <c r="K55" s="23" t="s">
        <v>44</v>
      </c>
      <c r="L55" s="23">
        <v>28.5</v>
      </c>
      <c r="M55" s="23" t="s">
        <v>545</v>
      </c>
      <c r="N55" s="27"/>
      <c r="O55" s="122" t="s">
        <v>546</v>
      </c>
      <c r="P55" s="22" t="s">
        <v>50</v>
      </c>
      <c r="Q55" s="27"/>
      <c r="R55" s="24" t="s">
        <v>54</v>
      </c>
      <c r="S55" s="29" t="s">
        <v>551</v>
      </c>
    </row>
    <row r="56">
      <c r="A56" s="27"/>
      <c r="B56" s="118" t="s">
        <v>528</v>
      </c>
      <c r="C56" s="119" t="s">
        <v>552</v>
      </c>
      <c r="D56" s="120" t="str">
        <f>HYPERLINK("https://www.ncbi.nlm.nih.gov/sra/SRX2368484[accn]","WTCV_3")</f>
        <v>WTCV_3</v>
      </c>
      <c r="E56" s="23" t="s">
        <v>31</v>
      </c>
      <c r="F56" s="121" t="s">
        <v>539</v>
      </c>
      <c r="G56" s="121" t="s">
        <v>542</v>
      </c>
      <c r="H56" s="23" t="s">
        <v>543</v>
      </c>
      <c r="I56" s="23">
        <v>6.0</v>
      </c>
      <c r="J56" s="23" t="s">
        <v>544</v>
      </c>
      <c r="K56" s="23" t="s">
        <v>44</v>
      </c>
      <c r="L56" s="23">
        <v>28.5</v>
      </c>
      <c r="M56" s="23" t="s">
        <v>545</v>
      </c>
      <c r="N56" s="27"/>
      <c r="O56" s="122" t="s">
        <v>546</v>
      </c>
      <c r="P56" s="22" t="s">
        <v>50</v>
      </c>
      <c r="Q56" s="27"/>
      <c r="R56" s="24" t="s">
        <v>54</v>
      </c>
      <c r="S56" s="29" t="s">
        <v>553</v>
      </c>
    </row>
    <row r="57">
      <c r="A57" s="27"/>
      <c r="B57" s="118" t="s">
        <v>528</v>
      </c>
      <c r="C57" s="119" t="s">
        <v>554</v>
      </c>
      <c r="D57" s="120" t="str">
        <f>HYPERLINK("https://www.ncbi.nlm.nih.gov/sra/SRX2368487[accn]","MutCV_1")</f>
        <v>MutCV_1</v>
      </c>
      <c r="E57" s="23" t="s">
        <v>31</v>
      </c>
      <c r="F57" s="121" t="s">
        <v>539</v>
      </c>
      <c r="G57" s="121" t="s">
        <v>542</v>
      </c>
      <c r="H57" s="23" t="s">
        <v>543</v>
      </c>
      <c r="I57" s="23">
        <v>6.0</v>
      </c>
      <c r="J57" s="23" t="s">
        <v>544</v>
      </c>
      <c r="K57" s="23" t="s">
        <v>44</v>
      </c>
      <c r="L57" s="23">
        <v>28.5</v>
      </c>
      <c r="M57" s="130" t="s">
        <v>558</v>
      </c>
      <c r="N57" s="27"/>
      <c r="O57" s="122" t="s">
        <v>546</v>
      </c>
      <c r="P57" s="22" t="s">
        <v>50</v>
      </c>
      <c r="Q57" s="27"/>
      <c r="R57" s="24" t="s">
        <v>54</v>
      </c>
      <c r="S57" s="29" t="s">
        <v>567</v>
      </c>
    </row>
    <row r="58">
      <c r="A58" s="27"/>
      <c r="B58" s="118" t="s">
        <v>528</v>
      </c>
      <c r="C58" s="119" t="s">
        <v>568</v>
      </c>
      <c r="D58" s="120" t="str">
        <f>HYPERLINK("https://www.ncbi.nlm.nih.gov/sra/SRX2368488[accn]","MutCV_2")</f>
        <v>MutCV_2</v>
      </c>
      <c r="E58" s="23" t="s">
        <v>31</v>
      </c>
      <c r="F58" s="121" t="s">
        <v>539</v>
      </c>
      <c r="G58" s="121" t="s">
        <v>542</v>
      </c>
      <c r="H58" s="23" t="s">
        <v>543</v>
      </c>
      <c r="I58" s="23">
        <v>6.0</v>
      </c>
      <c r="J58" s="23" t="s">
        <v>544</v>
      </c>
      <c r="K58" s="23" t="s">
        <v>44</v>
      </c>
      <c r="L58" s="23">
        <v>28.5</v>
      </c>
      <c r="M58" s="130" t="s">
        <v>558</v>
      </c>
      <c r="N58" s="27"/>
      <c r="O58" s="122" t="s">
        <v>546</v>
      </c>
      <c r="P58" s="22" t="s">
        <v>50</v>
      </c>
      <c r="Q58" s="27"/>
      <c r="R58" s="24" t="s">
        <v>54</v>
      </c>
      <c r="S58" s="29" t="s">
        <v>575</v>
      </c>
    </row>
    <row r="59">
      <c r="A59" s="132" t="s">
        <v>117</v>
      </c>
      <c r="B59" s="133" t="s">
        <v>577</v>
      </c>
      <c r="C59" s="132" t="s">
        <v>579</v>
      </c>
      <c r="D59" s="134" t="s">
        <v>580</v>
      </c>
      <c r="E59" s="132" t="s">
        <v>31</v>
      </c>
      <c r="F59" s="135" t="s">
        <v>581</v>
      </c>
      <c r="G59" s="135" t="s">
        <v>582</v>
      </c>
      <c r="H59" s="132" t="s">
        <v>583</v>
      </c>
      <c r="I59" s="132">
        <v>4.0</v>
      </c>
      <c r="J59" s="136">
        <v>0.625</v>
      </c>
      <c r="K59" s="132" t="s">
        <v>44</v>
      </c>
      <c r="L59" s="133">
        <v>28.5</v>
      </c>
      <c r="M59" s="137"/>
      <c r="N59" s="137"/>
      <c r="O59" s="21"/>
      <c r="P59" s="22" t="s">
        <v>50</v>
      </c>
      <c r="Q59" s="27"/>
      <c r="R59" s="24" t="s">
        <v>54</v>
      </c>
      <c r="S59" s="29" t="s">
        <v>584</v>
      </c>
    </row>
    <row r="60">
      <c r="A60" s="137"/>
      <c r="B60" s="133" t="s">
        <v>577</v>
      </c>
      <c r="C60" s="132" t="s">
        <v>585</v>
      </c>
      <c r="D60" s="134" t="s">
        <v>586</v>
      </c>
      <c r="E60" s="132" t="s">
        <v>31</v>
      </c>
      <c r="F60" s="135" t="s">
        <v>581</v>
      </c>
      <c r="G60" s="135" t="s">
        <v>582</v>
      </c>
      <c r="H60" s="132" t="s">
        <v>583</v>
      </c>
      <c r="I60" s="132">
        <v>4.0</v>
      </c>
      <c r="J60" s="136">
        <v>0.625</v>
      </c>
      <c r="K60" s="132" t="s">
        <v>44</v>
      </c>
      <c r="L60" s="133">
        <v>28.5</v>
      </c>
      <c r="M60" s="137"/>
      <c r="N60" s="137"/>
      <c r="O60" s="21"/>
      <c r="P60" s="22" t="s">
        <v>50</v>
      </c>
      <c r="Q60" s="27"/>
      <c r="R60" s="24" t="s">
        <v>54</v>
      </c>
      <c r="S60" s="29" t="s">
        <v>587</v>
      </c>
    </row>
    <row r="61">
      <c r="A61" s="137"/>
      <c r="B61" s="133" t="s">
        <v>577</v>
      </c>
      <c r="C61" s="132" t="s">
        <v>588</v>
      </c>
      <c r="D61" s="134" t="s">
        <v>589</v>
      </c>
      <c r="E61" s="132" t="s">
        <v>31</v>
      </c>
      <c r="F61" s="135" t="s">
        <v>581</v>
      </c>
      <c r="G61" s="135" t="s">
        <v>582</v>
      </c>
      <c r="H61" s="132" t="s">
        <v>583</v>
      </c>
      <c r="I61" s="132">
        <v>4.0</v>
      </c>
      <c r="J61" s="136">
        <v>0.625</v>
      </c>
      <c r="K61" s="132" t="s">
        <v>44</v>
      </c>
      <c r="L61" s="133">
        <v>28.5</v>
      </c>
      <c r="M61" s="137"/>
      <c r="N61" s="137"/>
      <c r="O61" s="21"/>
      <c r="P61" s="22" t="s">
        <v>50</v>
      </c>
      <c r="Q61" s="27"/>
      <c r="R61" s="24" t="s">
        <v>54</v>
      </c>
      <c r="S61" s="29" t="s">
        <v>590</v>
      </c>
    </row>
    <row r="62">
      <c r="A62" s="137"/>
      <c r="B62" s="133" t="s">
        <v>577</v>
      </c>
      <c r="C62" s="132" t="s">
        <v>591</v>
      </c>
      <c r="D62" s="134" t="s">
        <v>592</v>
      </c>
      <c r="E62" s="132" t="s">
        <v>31</v>
      </c>
      <c r="F62" s="135" t="s">
        <v>581</v>
      </c>
      <c r="G62" s="135" t="s">
        <v>582</v>
      </c>
      <c r="H62" s="132" t="s">
        <v>583</v>
      </c>
      <c r="I62" s="132">
        <v>4.0</v>
      </c>
      <c r="J62" s="136">
        <v>0.625</v>
      </c>
      <c r="K62" s="132" t="s">
        <v>44</v>
      </c>
      <c r="L62" s="133">
        <v>28.5</v>
      </c>
      <c r="M62" s="137"/>
      <c r="N62" s="137"/>
      <c r="O62" s="21"/>
      <c r="P62" s="22" t="s">
        <v>50</v>
      </c>
      <c r="Q62" s="27"/>
      <c r="R62" s="24" t="s">
        <v>54</v>
      </c>
      <c r="S62" s="29" t="s">
        <v>594</v>
      </c>
    </row>
    <row r="63">
      <c r="A63" s="137"/>
      <c r="B63" s="133" t="s">
        <v>577</v>
      </c>
      <c r="C63" s="132" t="s">
        <v>595</v>
      </c>
      <c r="D63" s="134" t="s">
        <v>596</v>
      </c>
      <c r="E63" s="132" t="s">
        <v>31</v>
      </c>
      <c r="F63" s="135" t="s">
        <v>581</v>
      </c>
      <c r="G63" s="135" t="s">
        <v>582</v>
      </c>
      <c r="H63" s="132" t="s">
        <v>583</v>
      </c>
      <c r="I63" s="132">
        <v>4.0</v>
      </c>
      <c r="J63" s="136">
        <v>0.625</v>
      </c>
      <c r="K63" s="132" t="s">
        <v>44</v>
      </c>
      <c r="L63" s="133">
        <v>28.5</v>
      </c>
      <c r="M63" s="137"/>
      <c r="N63" s="137"/>
      <c r="O63" s="21"/>
      <c r="P63" s="22" t="s">
        <v>50</v>
      </c>
      <c r="Q63" s="27"/>
      <c r="R63" s="24" t="s">
        <v>54</v>
      </c>
      <c r="S63" s="29" t="s">
        <v>597</v>
      </c>
    </row>
    <row r="64">
      <c r="A64" s="137"/>
      <c r="B64" s="133" t="s">
        <v>577</v>
      </c>
      <c r="C64" s="132" t="s">
        <v>599</v>
      </c>
      <c r="D64" s="134" t="s">
        <v>600</v>
      </c>
      <c r="E64" s="132" t="s">
        <v>31</v>
      </c>
      <c r="F64" s="135" t="s">
        <v>581</v>
      </c>
      <c r="G64" s="135" t="s">
        <v>582</v>
      </c>
      <c r="H64" s="132" t="s">
        <v>583</v>
      </c>
      <c r="I64" s="132">
        <v>4.0</v>
      </c>
      <c r="J64" s="136">
        <v>0.625</v>
      </c>
      <c r="K64" s="132" t="s">
        <v>44</v>
      </c>
      <c r="L64" s="132">
        <v>28.5</v>
      </c>
      <c r="M64" s="137"/>
      <c r="N64" s="137"/>
      <c r="O64" s="21"/>
      <c r="P64" s="22" t="s">
        <v>50</v>
      </c>
      <c r="Q64" s="27"/>
      <c r="R64" s="24" t="s">
        <v>54</v>
      </c>
      <c r="S64" s="29" t="s">
        <v>601</v>
      </c>
    </row>
    <row r="65">
      <c r="A65" s="141" t="s">
        <v>24</v>
      </c>
      <c r="B65" s="141" t="s">
        <v>603</v>
      </c>
      <c r="C65" s="141" t="s">
        <v>604</v>
      </c>
      <c r="D65" s="143" t="s">
        <v>605</v>
      </c>
      <c r="E65" s="141" t="s">
        <v>31</v>
      </c>
      <c r="F65" s="145" t="s">
        <v>607</v>
      </c>
      <c r="G65" s="145" t="s">
        <v>610</v>
      </c>
      <c r="H65" s="141" t="s">
        <v>611</v>
      </c>
      <c r="I65" s="148">
        <f t="shared" ref="I65:I70" si="3">5.5/24</f>
        <v>0.2291666667</v>
      </c>
      <c r="J65" s="150">
        <v>0.5625</v>
      </c>
      <c r="K65" s="141" t="s">
        <v>44</v>
      </c>
      <c r="L65" s="141" t="s">
        <v>615</v>
      </c>
      <c r="M65" s="141" t="s">
        <v>616</v>
      </c>
      <c r="N65" s="152" t="s">
        <v>618</v>
      </c>
      <c r="O65" s="153"/>
      <c r="P65" s="22" t="s">
        <v>50</v>
      </c>
      <c r="Q65" s="27"/>
      <c r="R65" s="24" t="s">
        <v>54</v>
      </c>
      <c r="S65" s="29" t="s">
        <v>626</v>
      </c>
    </row>
    <row r="66">
      <c r="A66" s="148"/>
      <c r="B66" s="141" t="s">
        <v>603</v>
      </c>
      <c r="C66" s="141" t="s">
        <v>628</v>
      </c>
      <c r="D66" s="143" t="s">
        <v>605</v>
      </c>
      <c r="E66" s="141" t="s">
        <v>31</v>
      </c>
      <c r="F66" s="145" t="s">
        <v>607</v>
      </c>
      <c r="G66" s="145" t="s">
        <v>610</v>
      </c>
      <c r="H66" s="152" t="s">
        <v>611</v>
      </c>
      <c r="I66" s="148">
        <f t="shared" si="3"/>
        <v>0.2291666667</v>
      </c>
      <c r="J66" s="150">
        <v>0.5625</v>
      </c>
      <c r="K66" s="141" t="s">
        <v>44</v>
      </c>
      <c r="L66" s="141" t="s">
        <v>615</v>
      </c>
      <c r="M66" s="141" t="s">
        <v>616</v>
      </c>
      <c r="N66" s="148"/>
      <c r="O66" s="21"/>
      <c r="P66" s="22" t="s">
        <v>50</v>
      </c>
      <c r="Q66" s="27"/>
      <c r="R66" s="24" t="s">
        <v>54</v>
      </c>
      <c r="S66" s="29" t="s">
        <v>633</v>
      </c>
    </row>
    <row r="67">
      <c r="A67" s="148"/>
      <c r="B67" s="141" t="s">
        <v>603</v>
      </c>
      <c r="C67" s="141" t="s">
        <v>635</v>
      </c>
      <c r="D67" s="143" t="s">
        <v>605</v>
      </c>
      <c r="E67" s="141" t="s">
        <v>31</v>
      </c>
      <c r="F67" s="145" t="s">
        <v>607</v>
      </c>
      <c r="G67" s="145" t="s">
        <v>610</v>
      </c>
      <c r="H67" s="141" t="s">
        <v>611</v>
      </c>
      <c r="I67" s="148">
        <f t="shared" si="3"/>
        <v>0.2291666667</v>
      </c>
      <c r="J67" s="150">
        <v>0.5625</v>
      </c>
      <c r="K67" s="141" t="s">
        <v>44</v>
      </c>
      <c r="L67" s="141" t="s">
        <v>615</v>
      </c>
      <c r="M67" s="141" t="s">
        <v>616</v>
      </c>
      <c r="N67" s="148"/>
      <c r="O67" s="21"/>
      <c r="P67" s="22" t="s">
        <v>50</v>
      </c>
      <c r="Q67" s="27"/>
      <c r="R67" s="24" t="s">
        <v>54</v>
      </c>
      <c r="S67" s="29" t="s">
        <v>643</v>
      </c>
    </row>
    <row r="68">
      <c r="A68" s="148"/>
      <c r="B68" s="141" t="s">
        <v>603</v>
      </c>
      <c r="C68" s="141" t="s">
        <v>646</v>
      </c>
      <c r="D68" s="143" t="s">
        <v>647</v>
      </c>
      <c r="E68" s="141" t="s">
        <v>31</v>
      </c>
      <c r="F68" s="145" t="s">
        <v>607</v>
      </c>
      <c r="G68" s="145" t="s">
        <v>610</v>
      </c>
      <c r="H68" s="141" t="s">
        <v>611</v>
      </c>
      <c r="I68" s="148">
        <f t="shared" si="3"/>
        <v>0.2291666667</v>
      </c>
      <c r="J68" s="150">
        <v>0.5625</v>
      </c>
      <c r="K68" s="141" t="s">
        <v>44</v>
      </c>
      <c r="L68" s="141" t="s">
        <v>615</v>
      </c>
      <c r="M68" s="141" t="s">
        <v>616</v>
      </c>
      <c r="N68" s="148"/>
      <c r="O68" s="21"/>
      <c r="P68" s="22" t="s">
        <v>50</v>
      </c>
      <c r="Q68" s="27"/>
      <c r="R68" s="24" t="s">
        <v>54</v>
      </c>
      <c r="S68" s="29" t="s">
        <v>655</v>
      </c>
    </row>
    <row r="69">
      <c r="A69" s="148"/>
      <c r="B69" s="141" t="s">
        <v>603</v>
      </c>
      <c r="C69" s="141" t="s">
        <v>656</v>
      </c>
      <c r="D69" s="143" t="s">
        <v>647</v>
      </c>
      <c r="E69" s="141" t="s">
        <v>31</v>
      </c>
      <c r="F69" s="145" t="s">
        <v>607</v>
      </c>
      <c r="G69" s="145" t="s">
        <v>610</v>
      </c>
      <c r="H69" s="141" t="s">
        <v>611</v>
      </c>
      <c r="I69" s="148">
        <f t="shared" si="3"/>
        <v>0.2291666667</v>
      </c>
      <c r="J69" s="150">
        <v>0.5625</v>
      </c>
      <c r="K69" s="141" t="s">
        <v>44</v>
      </c>
      <c r="L69" s="141" t="s">
        <v>615</v>
      </c>
      <c r="M69" s="141" t="s">
        <v>616</v>
      </c>
      <c r="N69" s="148"/>
      <c r="O69" s="21"/>
      <c r="P69" s="22" t="s">
        <v>50</v>
      </c>
      <c r="Q69" s="27"/>
      <c r="R69" s="24" t="s">
        <v>54</v>
      </c>
      <c r="S69" s="29" t="s">
        <v>664</v>
      </c>
    </row>
    <row r="70">
      <c r="A70" s="148"/>
      <c r="B70" s="141" t="s">
        <v>603</v>
      </c>
      <c r="C70" s="141" t="s">
        <v>669</v>
      </c>
      <c r="D70" s="143" t="s">
        <v>647</v>
      </c>
      <c r="E70" s="141" t="s">
        <v>31</v>
      </c>
      <c r="F70" s="145" t="s">
        <v>607</v>
      </c>
      <c r="G70" s="145" t="s">
        <v>610</v>
      </c>
      <c r="H70" s="141" t="s">
        <v>611</v>
      </c>
      <c r="I70" s="148">
        <f t="shared" si="3"/>
        <v>0.2291666667</v>
      </c>
      <c r="J70" s="150">
        <v>0.5625</v>
      </c>
      <c r="K70" s="141" t="s">
        <v>44</v>
      </c>
      <c r="L70" s="141" t="s">
        <v>615</v>
      </c>
      <c r="M70" s="141" t="s">
        <v>616</v>
      </c>
      <c r="N70" s="148"/>
      <c r="O70" s="21"/>
      <c r="P70" s="22" t="s">
        <v>50</v>
      </c>
      <c r="Q70" s="27"/>
      <c r="R70" s="24" t="s">
        <v>54</v>
      </c>
      <c r="S70" s="29" t="s">
        <v>678</v>
      </c>
    </row>
    <row r="71">
      <c r="A71" s="159" t="s">
        <v>24</v>
      </c>
      <c r="B71" s="159" t="s">
        <v>687</v>
      </c>
      <c r="C71" s="159" t="s">
        <v>689</v>
      </c>
      <c r="D71" s="160" t="s">
        <v>690</v>
      </c>
      <c r="E71" s="159" t="s">
        <v>31</v>
      </c>
      <c r="F71" s="161" t="s">
        <v>697</v>
      </c>
      <c r="G71" s="161" t="s">
        <v>701</v>
      </c>
      <c r="H71" s="159" t="s">
        <v>703</v>
      </c>
      <c r="I71" s="159">
        <v>5.0</v>
      </c>
      <c r="J71" s="159" t="s">
        <v>704</v>
      </c>
      <c r="K71" s="159" t="s">
        <v>44</v>
      </c>
      <c r="L71" s="159">
        <v>28.5</v>
      </c>
      <c r="M71" s="159" t="s">
        <v>705</v>
      </c>
      <c r="N71" s="159" t="s">
        <v>706</v>
      </c>
      <c r="O71" s="162" t="s">
        <v>707</v>
      </c>
      <c r="P71" s="22" t="s">
        <v>50</v>
      </c>
      <c r="Q71" s="27"/>
      <c r="R71" s="24" t="s">
        <v>50</v>
      </c>
      <c r="S71" s="29" t="s">
        <v>709</v>
      </c>
      <c r="T71" s="29" t="s">
        <v>711</v>
      </c>
    </row>
    <row r="72">
      <c r="A72" s="159" t="s">
        <v>714</v>
      </c>
      <c r="B72" s="159" t="s">
        <v>687</v>
      </c>
      <c r="C72" s="163" t="s">
        <v>715</v>
      </c>
      <c r="D72" s="160" t="s">
        <v>716</v>
      </c>
      <c r="E72" s="159" t="s">
        <v>31</v>
      </c>
      <c r="F72" s="161" t="s">
        <v>697</v>
      </c>
      <c r="G72" s="161" t="s">
        <v>701</v>
      </c>
      <c r="H72" s="159" t="s">
        <v>703</v>
      </c>
      <c r="I72" s="159">
        <v>5.0</v>
      </c>
      <c r="J72" s="159" t="s">
        <v>704</v>
      </c>
      <c r="K72" s="159" t="s">
        <v>44</v>
      </c>
      <c r="L72" s="159">
        <v>28.5</v>
      </c>
      <c r="M72" s="159" t="s">
        <v>705</v>
      </c>
      <c r="N72" s="159" t="s">
        <v>706</v>
      </c>
      <c r="O72" s="21"/>
      <c r="P72" s="22" t="s">
        <v>50</v>
      </c>
      <c r="Q72" s="27"/>
      <c r="R72" s="24" t="s">
        <v>50</v>
      </c>
      <c r="S72" s="29" t="s">
        <v>719</v>
      </c>
      <c r="T72" s="29" t="s">
        <v>721</v>
      </c>
    </row>
    <row r="73">
      <c r="A73" s="164"/>
      <c r="B73" s="159" t="s">
        <v>687</v>
      </c>
      <c r="C73" s="159" t="s">
        <v>725</v>
      </c>
      <c r="D73" s="160" t="s">
        <v>726</v>
      </c>
      <c r="E73" s="159" t="s">
        <v>31</v>
      </c>
      <c r="F73" s="161" t="s">
        <v>697</v>
      </c>
      <c r="G73" s="161" t="s">
        <v>701</v>
      </c>
      <c r="H73" s="159" t="s">
        <v>703</v>
      </c>
      <c r="I73" s="159">
        <v>5.0</v>
      </c>
      <c r="J73" s="159" t="s">
        <v>704</v>
      </c>
      <c r="K73" s="159" t="s">
        <v>44</v>
      </c>
      <c r="L73" s="159">
        <v>28.5</v>
      </c>
      <c r="M73" s="159" t="s">
        <v>705</v>
      </c>
      <c r="N73" s="159" t="s">
        <v>706</v>
      </c>
      <c r="O73" s="21"/>
      <c r="P73" s="22" t="s">
        <v>50</v>
      </c>
      <c r="Q73" s="27"/>
      <c r="R73" s="24" t="s">
        <v>50</v>
      </c>
      <c r="S73" s="29" t="s">
        <v>733</v>
      </c>
      <c r="T73" s="29" t="s">
        <v>734</v>
      </c>
    </row>
    <row r="74">
      <c r="A74" s="164"/>
      <c r="B74" s="159" t="s">
        <v>687</v>
      </c>
      <c r="C74" s="163" t="s">
        <v>735</v>
      </c>
      <c r="D74" s="166" t="s">
        <v>736</v>
      </c>
      <c r="E74" s="159" t="s">
        <v>31</v>
      </c>
      <c r="F74" s="161" t="s">
        <v>697</v>
      </c>
      <c r="G74" s="161" t="s">
        <v>701</v>
      </c>
      <c r="H74" s="159" t="s">
        <v>703</v>
      </c>
      <c r="I74" s="159">
        <v>5.0</v>
      </c>
      <c r="J74" s="159" t="s">
        <v>704</v>
      </c>
      <c r="K74" s="159" t="s">
        <v>44</v>
      </c>
      <c r="L74" s="159">
        <v>28.5</v>
      </c>
      <c r="M74" s="159" t="s">
        <v>705</v>
      </c>
      <c r="N74" s="159" t="s">
        <v>706</v>
      </c>
      <c r="O74" s="21"/>
      <c r="P74" s="22" t="s">
        <v>50</v>
      </c>
      <c r="Q74" s="27"/>
      <c r="R74" s="24" t="s">
        <v>50</v>
      </c>
      <c r="S74" s="29" t="s">
        <v>743</v>
      </c>
      <c r="T74" s="29" t="s">
        <v>744</v>
      </c>
    </row>
    <row r="75">
      <c r="A75" s="164"/>
      <c r="B75" s="159" t="s">
        <v>687</v>
      </c>
      <c r="C75" s="159" t="s">
        <v>746</v>
      </c>
      <c r="D75" s="166" t="s">
        <v>747</v>
      </c>
      <c r="E75" s="159" t="s">
        <v>31</v>
      </c>
      <c r="F75" s="161" t="s">
        <v>697</v>
      </c>
      <c r="G75" s="161" t="s">
        <v>701</v>
      </c>
      <c r="H75" s="159" t="s">
        <v>703</v>
      </c>
      <c r="I75" s="159">
        <v>5.0</v>
      </c>
      <c r="J75" s="159" t="s">
        <v>704</v>
      </c>
      <c r="K75" s="159" t="s">
        <v>44</v>
      </c>
      <c r="L75" s="159">
        <v>28.5</v>
      </c>
      <c r="M75" s="159" t="s">
        <v>705</v>
      </c>
      <c r="N75" s="159" t="s">
        <v>706</v>
      </c>
      <c r="O75" s="21"/>
      <c r="P75" s="22" t="s">
        <v>50</v>
      </c>
      <c r="Q75" s="27"/>
      <c r="R75" s="24" t="s">
        <v>50</v>
      </c>
      <c r="S75" s="29" t="s">
        <v>755</v>
      </c>
      <c r="T75" s="29" t="s">
        <v>756</v>
      </c>
    </row>
    <row r="76">
      <c r="A76" s="164"/>
      <c r="B76" s="159" t="s">
        <v>687</v>
      </c>
      <c r="C76" s="163" t="s">
        <v>757</v>
      </c>
      <c r="D76" s="160" t="s">
        <v>758</v>
      </c>
      <c r="E76" s="159" t="s">
        <v>31</v>
      </c>
      <c r="F76" s="161" t="s">
        <v>697</v>
      </c>
      <c r="G76" s="161" t="s">
        <v>701</v>
      </c>
      <c r="H76" s="159" t="s">
        <v>703</v>
      </c>
      <c r="I76" s="159">
        <v>4.0</v>
      </c>
      <c r="J76" s="159" t="s">
        <v>704</v>
      </c>
      <c r="K76" s="159" t="s">
        <v>44</v>
      </c>
      <c r="L76" s="159">
        <v>28.5</v>
      </c>
      <c r="M76" s="159" t="s">
        <v>705</v>
      </c>
      <c r="N76" s="159" t="s">
        <v>706</v>
      </c>
      <c r="O76" s="21"/>
      <c r="P76" s="22" t="s">
        <v>50</v>
      </c>
      <c r="Q76" s="27"/>
      <c r="R76" s="24" t="s">
        <v>50</v>
      </c>
      <c r="S76" s="29" t="s">
        <v>768</v>
      </c>
      <c r="T76" s="29" t="s">
        <v>769</v>
      </c>
    </row>
    <row r="77">
      <c r="A77" s="164"/>
      <c r="B77" s="159" t="s">
        <v>687</v>
      </c>
      <c r="C77" s="159" t="s">
        <v>770</v>
      </c>
      <c r="D77" s="168" t="s">
        <v>758</v>
      </c>
      <c r="E77" s="159" t="s">
        <v>31</v>
      </c>
      <c r="F77" s="161" t="s">
        <v>697</v>
      </c>
      <c r="G77" s="161" t="s">
        <v>701</v>
      </c>
      <c r="H77" s="159" t="s">
        <v>703</v>
      </c>
      <c r="I77" s="159">
        <v>4.0</v>
      </c>
      <c r="J77" s="159" t="s">
        <v>704</v>
      </c>
      <c r="K77" s="159" t="s">
        <v>44</v>
      </c>
      <c r="L77" s="159">
        <v>28.5</v>
      </c>
      <c r="M77" s="159" t="s">
        <v>705</v>
      </c>
      <c r="N77" s="159" t="s">
        <v>706</v>
      </c>
      <c r="O77" s="21"/>
      <c r="P77" s="22" t="s">
        <v>50</v>
      </c>
      <c r="Q77" s="27"/>
      <c r="R77" s="24" t="s">
        <v>50</v>
      </c>
      <c r="S77" s="29" t="s">
        <v>778</v>
      </c>
      <c r="T77" s="29" t="s">
        <v>781</v>
      </c>
    </row>
    <row r="78">
      <c r="A78" s="164"/>
      <c r="B78" s="159" t="s">
        <v>687</v>
      </c>
      <c r="C78" s="163" t="s">
        <v>783</v>
      </c>
      <c r="D78" s="166" t="s">
        <v>785</v>
      </c>
      <c r="E78" s="159" t="s">
        <v>31</v>
      </c>
      <c r="F78" s="161" t="s">
        <v>697</v>
      </c>
      <c r="G78" s="161" t="s">
        <v>701</v>
      </c>
      <c r="H78" s="159" t="s">
        <v>703</v>
      </c>
      <c r="I78" s="159">
        <v>4.0</v>
      </c>
      <c r="J78" s="159" t="s">
        <v>704</v>
      </c>
      <c r="K78" s="159" t="s">
        <v>44</v>
      </c>
      <c r="L78" s="159">
        <v>28.5</v>
      </c>
      <c r="M78" s="159" t="s">
        <v>705</v>
      </c>
      <c r="N78" s="159" t="s">
        <v>706</v>
      </c>
      <c r="O78" s="21"/>
      <c r="P78" s="22" t="s">
        <v>50</v>
      </c>
      <c r="Q78" s="27"/>
      <c r="R78" s="24" t="s">
        <v>50</v>
      </c>
      <c r="S78" s="29" t="s">
        <v>789</v>
      </c>
      <c r="T78" s="29" t="s">
        <v>793</v>
      </c>
    </row>
    <row r="79">
      <c r="A79" s="164"/>
      <c r="B79" s="159" t="s">
        <v>687</v>
      </c>
      <c r="C79" s="163" t="s">
        <v>794</v>
      </c>
      <c r="D79" s="166" t="s">
        <v>795</v>
      </c>
      <c r="E79" s="159" t="s">
        <v>31</v>
      </c>
      <c r="F79" s="161" t="s">
        <v>697</v>
      </c>
      <c r="G79" s="161" t="s">
        <v>701</v>
      </c>
      <c r="H79" s="159" t="s">
        <v>703</v>
      </c>
      <c r="I79" s="159">
        <v>4.0</v>
      </c>
      <c r="J79" s="159" t="s">
        <v>704</v>
      </c>
      <c r="K79" s="159" t="s">
        <v>44</v>
      </c>
      <c r="L79" s="159">
        <v>28.5</v>
      </c>
      <c r="M79" s="159" t="s">
        <v>705</v>
      </c>
      <c r="N79" s="159" t="s">
        <v>706</v>
      </c>
      <c r="O79" s="21"/>
      <c r="P79" s="22" t="s">
        <v>50</v>
      </c>
      <c r="Q79" s="27"/>
      <c r="R79" s="24" t="s">
        <v>50</v>
      </c>
      <c r="S79" s="29" t="s">
        <v>799</v>
      </c>
      <c r="T79" s="29" t="s">
        <v>800</v>
      </c>
    </row>
    <row r="80">
      <c r="A80" s="164"/>
      <c r="B80" s="159" t="s">
        <v>687</v>
      </c>
      <c r="C80" s="159" t="s">
        <v>801</v>
      </c>
      <c r="D80" s="166" t="s">
        <v>802</v>
      </c>
      <c r="E80" s="159" t="s">
        <v>31</v>
      </c>
      <c r="F80" s="161" t="s">
        <v>697</v>
      </c>
      <c r="G80" s="161" t="s">
        <v>701</v>
      </c>
      <c r="H80" s="159" t="s">
        <v>703</v>
      </c>
      <c r="I80" s="159">
        <v>4.0</v>
      </c>
      <c r="J80" s="159" t="s">
        <v>704</v>
      </c>
      <c r="K80" s="159" t="s">
        <v>44</v>
      </c>
      <c r="L80" s="159">
        <v>28.5</v>
      </c>
      <c r="M80" s="159" t="s">
        <v>705</v>
      </c>
      <c r="N80" s="159" t="s">
        <v>706</v>
      </c>
      <c r="O80" s="21"/>
      <c r="P80" s="22" t="s">
        <v>50</v>
      </c>
      <c r="Q80" s="27"/>
      <c r="R80" s="24" t="s">
        <v>50</v>
      </c>
      <c r="S80" s="29" t="s">
        <v>803</v>
      </c>
      <c r="T80" s="29" t="s">
        <v>804</v>
      </c>
    </row>
    <row r="81">
      <c r="A81" s="159" t="s">
        <v>24</v>
      </c>
      <c r="B81" s="170" t="s">
        <v>805</v>
      </c>
      <c r="C81" s="163" t="s">
        <v>806</v>
      </c>
      <c r="D81" s="172" t="s">
        <v>807</v>
      </c>
      <c r="E81" s="159" t="s">
        <v>31</v>
      </c>
      <c r="F81" s="161" t="s">
        <v>809</v>
      </c>
      <c r="G81" s="161" t="s">
        <v>701</v>
      </c>
      <c r="H81" s="159" t="s">
        <v>703</v>
      </c>
      <c r="I81" s="159">
        <v>5.0</v>
      </c>
      <c r="J81" s="159" t="s">
        <v>704</v>
      </c>
      <c r="K81" s="159" t="s">
        <v>44</v>
      </c>
      <c r="L81" s="159">
        <v>28.5</v>
      </c>
      <c r="M81" s="159" t="s">
        <v>705</v>
      </c>
      <c r="N81" s="159" t="s">
        <v>706</v>
      </c>
      <c r="O81" s="162" t="s">
        <v>810</v>
      </c>
      <c r="P81" s="22" t="s">
        <v>50</v>
      </c>
      <c r="Q81" s="27"/>
      <c r="R81" s="24" t="s">
        <v>50</v>
      </c>
      <c r="S81" s="29" t="s">
        <v>811</v>
      </c>
      <c r="T81" s="29" t="s">
        <v>812</v>
      </c>
    </row>
    <row r="82">
      <c r="A82" s="164"/>
      <c r="B82" s="170" t="s">
        <v>805</v>
      </c>
      <c r="C82" s="159" t="s">
        <v>813</v>
      </c>
      <c r="D82" s="166" t="s">
        <v>814</v>
      </c>
      <c r="E82" s="159" t="s">
        <v>31</v>
      </c>
      <c r="F82" s="161" t="s">
        <v>809</v>
      </c>
      <c r="G82" s="161" t="s">
        <v>701</v>
      </c>
      <c r="H82" s="159" t="s">
        <v>703</v>
      </c>
      <c r="I82" s="159">
        <v>5.0</v>
      </c>
      <c r="J82" s="159" t="s">
        <v>704</v>
      </c>
      <c r="K82" s="159" t="s">
        <v>44</v>
      </c>
      <c r="L82" s="159">
        <v>28.5</v>
      </c>
      <c r="M82" s="159" t="s">
        <v>705</v>
      </c>
      <c r="N82" s="159" t="s">
        <v>706</v>
      </c>
      <c r="O82" s="162" t="s">
        <v>815</v>
      </c>
      <c r="P82" s="22" t="s">
        <v>50</v>
      </c>
      <c r="Q82" s="27"/>
      <c r="R82" s="24" t="s">
        <v>50</v>
      </c>
      <c r="S82" s="29" t="s">
        <v>816</v>
      </c>
      <c r="T82" s="29" t="s">
        <v>817</v>
      </c>
    </row>
    <row r="83">
      <c r="A83" s="164"/>
      <c r="B83" s="170" t="s">
        <v>805</v>
      </c>
      <c r="C83" s="163" t="s">
        <v>818</v>
      </c>
      <c r="D83" s="174" t="s">
        <v>819</v>
      </c>
      <c r="E83" s="159" t="s">
        <v>31</v>
      </c>
      <c r="F83" s="159" t="s">
        <v>809</v>
      </c>
      <c r="G83" s="161" t="s">
        <v>701</v>
      </c>
      <c r="H83" s="159" t="s">
        <v>703</v>
      </c>
      <c r="I83" s="159">
        <v>5.0</v>
      </c>
      <c r="J83" s="159" t="s">
        <v>704</v>
      </c>
      <c r="K83" s="159" t="s">
        <v>44</v>
      </c>
      <c r="L83" s="159">
        <v>28.5</v>
      </c>
      <c r="M83" s="159" t="s">
        <v>705</v>
      </c>
      <c r="N83" s="159" t="s">
        <v>706</v>
      </c>
      <c r="O83" s="21"/>
      <c r="P83" s="22" t="s">
        <v>50</v>
      </c>
      <c r="Q83" s="27"/>
      <c r="R83" s="24" t="s">
        <v>50</v>
      </c>
      <c r="S83" s="29" t="s">
        <v>824</v>
      </c>
      <c r="T83" s="29" t="s">
        <v>828</v>
      </c>
    </row>
    <row r="84">
      <c r="A84" s="164"/>
      <c r="B84" s="170" t="s">
        <v>805</v>
      </c>
      <c r="C84" s="159" t="s">
        <v>830</v>
      </c>
      <c r="D84" s="174" t="s">
        <v>833</v>
      </c>
      <c r="E84" s="159" t="s">
        <v>31</v>
      </c>
      <c r="F84" s="159" t="s">
        <v>809</v>
      </c>
      <c r="G84" s="161" t="s">
        <v>701</v>
      </c>
      <c r="H84" s="159" t="s">
        <v>703</v>
      </c>
      <c r="I84" s="159">
        <v>5.0</v>
      </c>
      <c r="J84" s="159" t="s">
        <v>704</v>
      </c>
      <c r="K84" s="159" t="s">
        <v>44</v>
      </c>
      <c r="L84" s="159">
        <v>28.5</v>
      </c>
      <c r="M84" s="159" t="s">
        <v>705</v>
      </c>
      <c r="N84" s="159" t="s">
        <v>706</v>
      </c>
      <c r="O84" s="21"/>
      <c r="P84" s="22" t="s">
        <v>50</v>
      </c>
      <c r="Q84" s="27"/>
      <c r="R84" s="24" t="s">
        <v>50</v>
      </c>
      <c r="S84" s="29" t="s">
        <v>835</v>
      </c>
      <c r="T84" s="29" t="s">
        <v>836</v>
      </c>
    </row>
    <row r="85">
      <c r="A85" s="164"/>
      <c r="B85" s="170" t="s">
        <v>805</v>
      </c>
      <c r="C85" s="163" t="s">
        <v>838</v>
      </c>
      <c r="D85" s="174" t="s">
        <v>839</v>
      </c>
      <c r="E85" s="159" t="s">
        <v>31</v>
      </c>
      <c r="F85" s="159" t="s">
        <v>809</v>
      </c>
      <c r="G85" s="161" t="s">
        <v>701</v>
      </c>
      <c r="H85" s="159" t="s">
        <v>703</v>
      </c>
      <c r="I85" s="159">
        <v>5.0</v>
      </c>
      <c r="J85" s="159" t="s">
        <v>704</v>
      </c>
      <c r="K85" s="159" t="s">
        <v>44</v>
      </c>
      <c r="L85" s="159">
        <v>28.5</v>
      </c>
      <c r="M85" s="159" t="s">
        <v>705</v>
      </c>
      <c r="N85" s="159" t="s">
        <v>706</v>
      </c>
      <c r="O85" s="21"/>
      <c r="P85" s="22" t="s">
        <v>50</v>
      </c>
      <c r="Q85" s="27"/>
      <c r="R85" s="24" t="s">
        <v>50</v>
      </c>
      <c r="S85" s="29" t="s">
        <v>845</v>
      </c>
      <c r="T85" s="29" t="s">
        <v>847</v>
      </c>
    </row>
    <row r="86">
      <c r="A86" s="164"/>
      <c r="B86" s="170" t="s">
        <v>805</v>
      </c>
      <c r="C86" s="159" t="s">
        <v>849</v>
      </c>
      <c r="D86" s="174" t="s">
        <v>850</v>
      </c>
      <c r="E86" s="159" t="s">
        <v>31</v>
      </c>
      <c r="F86" s="159" t="s">
        <v>809</v>
      </c>
      <c r="G86" s="161" t="s">
        <v>701</v>
      </c>
      <c r="H86" s="159" t="s">
        <v>703</v>
      </c>
      <c r="I86" s="159">
        <v>5.0</v>
      </c>
      <c r="J86" s="159" t="s">
        <v>704</v>
      </c>
      <c r="K86" s="159" t="s">
        <v>44</v>
      </c>
      <c r="L86" s="159">
        <v>28.5</v>
      </c>
      <c r="M86" s="159" t="s">
        <v>705</v>
      </c>
      <c r="N86" s="159" t="s">
        <v>706</v>
      </c>
      <c r="O86" s="21"/>
      <c r="P86" s="22" t="s">
        <v>50</v>
      </c>
      <c r="Q86" s="27"/>
      <c r="R86" s="24" t="s">
        <v>50</v>
      </c>
      <c r="S86" s="29" t="s">
        <v>858</v>
      </c>
      <c r="T86" s="29" t="s">
        <v>859</v>
      </c>
    </row>
    <row r="87">
      <c r="A87" s="164"/>
      <c r="B87" s="170" t="s">
        <v>805</v>
      </c>
      <c r="C87" s="163" t="s">
        <v>860</v>
      </c>
      <c r="D87" s="174" t="s">
        <v>862</v>
      </c>
      <c r="E87" s="159" t="s">
        <v>31</v>
      </c>
      <c r="F87" s="159" t="s">
        <v>809</v>
      </c>
      <c r="G87" s="161" t="s">
        <v>701</v>
      </c>
      <c r="H87" s="159" t="s">
        <v>703</v>
      </c>
      <c r="I87" s="159">
        <v>5.0</v>
      </c>
      <c r="J87" s="159" t="s">
        <v>704</v>
      </c>
      <c r="K87" s="159" t="s">
        <v>44</v>
      </c>
      <c r="L87" s="159">
        <v>28.5</v>
      </c>
      <c r="M87" s="159" t="s">
        <v>705</v>
      </c>
      <c r="N87" s="159" t="s">
        <v>706</v>
      </c>
      <c r="O87" s="21"/>
      <c r="P87" s="22" t="s">
        <v>50</v>
      </c>
      <c r="Q87" s="27"/>
      <c r="R87" s="24" t="s">
        <v>50</v>
      </c>
      <c r="S87" s="29" t="s">
        <v>865</v>
      </c>
      <c r="T87" s="29" t="s">
        <v>867</v>
      </c>
    </row>
    <row r="88">
      <c r="A88" s="164"/>
      <c r="B88" s="170" t="s">
        <v>805</v>
      </c>
      <c r="C88" s="159" t="s">
        <v>868</v>
      </c>
      <c r="D88" s="174" t="s">
        <v>869</v>
      </c>
      <c r="E88" s="159" t="s">
        <v>31</v>
      </c>
      <c r="F88" s="159" t="s">
        <v>809</v>
      </c>
      <c r="G88" s="161" t="s">
        <v>701</v>
      </c>
      <c r="H88" s="159" t="s">
        <v>703</v>
      </c>
      <c r="I88" s="159">
        <v>5.0</v>
      </c>
      <c r="J88" s="159" t="s">
        <v>704</v>
      </c>
      <c r="K88" s="159" t="s">
        <v>44</v>
      </c>
      <c r="L88" s="159">
        <v>28.5</v>
      </c>
      <c r="M88" s="159" t="s">
        <v>705</v>
      </c>
      <c r="N88" s="159" t="s">
        <v>706</v>
      </c>
      <c r="O88" s="21"/>
      <c r="P88" s="22" t="s">
        <v>50</v>
      </c>
      <c r="Q88" s="27"/>
      <c r="R88" s="24" t="s">
        <v>50</v>
      </c>
      <c r="S88" s="29" t="s">
        <v>871</v>
      </c>
      <c r="T88" s="29" t="s">
        <v>873</v>
      </c>
    </row>
    <row r="89">
      <c r="A89" s="164"/>
      <c r="B89" s="170" t="s">
        <v>805</v>
      </c>
      <c r="C89" s="163" t="s">
        <v>874</v>
      </c>
      <c r="D89" s="166" t="s">
        <v>875</v>
      </c>
      <c r="E89" s="159" t="s">
        <v>31</v>
      </c>
      <c r="F89" s="159" t="s">
        <v>809</v>
      </c>
      <c r="G89" s="161" t="s">
        <v>701</v>
      </c>
      <c r="H89" s="159" t="s">
        <v>703</v>
      </c>
      <c r="I89" s="159">
        <v>5.0</v>
      </c>
      <c r="J89" s="159" t="s">
        <v>704</v>
      </c>
      <c r="K89" s="159" t="s">
        <v>44</v>
      </c>
      <c r="L89" s="159">
        <v>28.5</v>
      </c>
      <c r="M89" s="159" t="s">
        <v>705</v>
      </c>
      <c r="N89" s="159" t="s">
        <v>706</v>
      </c>
      <c r="O89" s="21"/>
      <c r="P89" s="22" t="s">
        <v>50</v>
      </c>
      <c r="Q89" s="27"/>
      <c r="R89" s="24" t="s">
        <v>50</v>
      </c>
      <c r="S89" s="29" t="s">
        <v>879</v>
      </c>
      <c r="T89" s="29" t="s">
        <v>883</v>
      </c>
    </row>
    <row r="90">
      <c r="A90" s="164"/>
      <c r="B90" s="170" t="s">
        <v>805</v>
      </c>
      <c r="C90" s="159" t="s">
        <v>884</v>
      </c>
      <c r="D90" s="174" t="s">
        <v>885</v>
      </c>
      <c r="E90" s="159" t="s">
        <v>31</v>
      </c>
      <c r="F90" s="159" t="s">
        <v>809</v>
      </c>
      <c r="G90" s="161" t="s">
        <v>701</v>
      </c>
      <c r="H90" s="159" t="s">
        <v>703</v>
      </c>
      <c r="I90" s="159">
        <v>5.0</v>
      </c>
      <c r="J90" s="159" t="s">
        <v>704</v>
      </c>
      <c r="K90" s="159" t="s">
        <v>44</v>
      </c>
      <c r="L90" s="159">
        <v>28.5</v>
      </c>
      <c r="M90" s="159" t="s">
        <v>705</v>
      </c>
      <c r="N90" s="159" t="s">
        <v>706</v>
      </c>
      <c r="O90" s="21"/>
      <c r="P90" s="22" t="s">
        <v>50</v>
      </c>
      <c r="Q90" s="27"/>
      <c r="R90" s="24" t="s">
        <v>50</v>
      </c>
      <c r="S90" s="29" t="s">
        <v>889</v>
      </c>
      <c r="T90" s="29" t="s">
        <v>890</v>
      </c>
    </row>
    <row r="91">
      <c r="A91" s="164"/>
      <c r="B91" s="170" t="s">
        <v>805</v>
      </c>
      <c r="C91" s="163" t="s">
        <v>891</v>
      </c>
      <c r="D91" s="174" t="s">
        <v>892</v>
      </c>
      <c r="E91" s="159" t="s">
        <v>31</v>
      </c>
      <c r="F91" s="159" t="s">
        <v>809</v>
      </c>
      <c r="G91" s="161" t="s">
        <v>701</v>
      </c>
      <c r="H91" s="159" t="s">
        <v>703</v>
      </c>
      <c r="I91" s="159">
        <v>5.0</v>
      </c>
      <c r="J91" s="159" t="s">
        <v>704</v>
      </c>
      <c r="K91" s="159" t="s">
        <v>44</v>
      </c>
      <c r="L91" s="159">
        <v>28.5</v>
      </c>
      <c r="M91" s="159" t="s">
        <v>705</v>
      </c>
      <c r="N91" s="159" t="s">
        <v>706</v>
      </c>
      <c r="O91" s="21"/>
      <c r="P91" s="22" t="s">
        <v>50</v>
      </c>
      <c r="Q91" s="27"/>
      <c r="R91" s="24" t="s">
        <v>50</v>
      </c>
      <c r="S91" s="29" t="s">
        <v>894</v>
      </c>
      <c r="T91" s="29" t="s">
        <v>895</v>
      </c>
    </row>
    <row r="92">
      <c r="A92" s="164"/>
      <c r="B92" s="170" t="s">
        <v>805</v>
      </c>
      <c r="C92" s="159" t="s">
        <v>898</v>
      </c>
      <c r="D92" s="174" t="s">
        <v>899</v>
      </c>
      <c r="E92" s="159" t="s">
        <v>31</v>
      </c>
      <c r="F92" s="159" t="s">
        <v>809</v>
      </c>
      <c r="G92" s="161" t="s">
        <v>701</v>
      </c>
      <c r="H92" s="159" t="s">
        <v>703</v>
      </c>
      <c r="I92" s="159">
        <v>5.0</v>
      </c>
      <c r="J92" s="159" t="s">
        <v>704</v>
      </c>
      <c r="K92" s="159" t="s">
        <v>44</v>
      </c>
      <c r="L92" s="159">
        <v>28.5</v>
      </c>
      <c r="M92" s="159" t="s">
        <v>705</v>
      </c>
      <c r="N92" s="159" t="s">
        <v>706</v>
      </c>
      <c r="O92" s="21"/>
      <c r="P92" s="22" t="s">
        <v>50</v>
      </c>
      <c r="Q92" s="27"/>
      <c r="R92" s="24" t="s">
        <v>50</v>
      </c>
      <c r="S92" s="29" t="s">
        <v>900</v>
      </c>
      <c r="T92" s="29" t="s">
        <v>901</v>
      </c>
    </row>
    <row r="93">
      <c r="A93" s="164"/>
      <c r="B93" s="170" t="s">
        <v>805</v>
      </c>
      <c r="C93" s="163" t="s">
        <v>902</v>
      </c>
      <c r="D93" s="166" t="s">
        <v>903</v>
      </c>
      <c r="E93" s="159" t="s">
        <v>31</v>
      </c>
      <c r="F93" s="159" t="s">
        <v>809</v>
      </c>
      <c r="G93" s="161" t="s">
        <v>701</v>
      </c>
      <c r="H93" s="159" t="s">
        <v>703</v>
      </c>
      <c r="I93" s="159">
        <v>5.0</v>
      </c>
      <c r="J93" s="159" t="s">
        <v>704</v>
      </c>
      <c r="K93" s="159" t="s">
        <v>44</v>
      </c>
      <c r="L93" s="159">
        <v>28.5</v>
      </c>
      <c r="M93" s="159" t="s">
        <v>705</v>
      </c>
      <c r="N93" s="159" t="s">
        <v>706</v>
      </c>
      <c r="O93" s="21"/>
      <c r="P93" s="22" t="s">
        <v>50</v>
      </c>
      <c r="Q93" s="27"/>
      <c r="R93" s="24" t="s">
        <v>50</v>
      </c>
      <c r="S93" s="29" t="s">
        <v>904</v>
      </c>
      <c r="T93" s="29" t="s">
        <v>905</v>
      </c>
    </row>
    <row r="94">
      <c r="A94" s="164"/>
      <c r="B94" s="170" t="s">
        <v>805</v>
      </c>
      <c r="C94" s="159" t="s">
        <v>906</v>
      </c>
      <c r="D94" s="174" t="s">
        <v>907</v>
      </c>
      <c r="E94" s="159" t="s">
        <v>31</v>
      </c>
      <c r="F94" s="159" t="s">
        <v>809</v>
      </c>
      <c r="G94" s="161" t="s">
        <v>701</v>
      </c>
      <c r="H94" s="159" t="s">
        <v>703</v>
      </c>
      <c r="I94" s="159">
        <v>5.0</v>
      </c>
      <c r="J94" s="159" t="s">
        <v>704</v>
      </c>
      <c r="K94" s="159" t="s">
        <v>44</v>
      </c>
      <c r="L94" s="159">
        <v>28.5</v>
      </c>
      <c r="M94" s="159" t="s">
        <v>705</v>
      </c>
      <c r="N94" s="159" t="s">
        <v>706</v>
      </c>
      <c r="O94" s="21"/>
      <c r="P94" s="22" t="s">
        <v>50</v>
      </c>
      <c r="Q94" s="27"/>
      <c r="R94" s="24" t="s">
        <v>50</v>
      </c>
      <c r="S94" s="29" t="s">
        <v>908</v>
      </c>
      <c r="T94" s="29" t="s">
        <v>909</v>
      </c>
    </row>
    <row r="95">
      <c r="A95" s="164"/>
      <c r="B95" s="170" t="s">
        <v>805</v>
      </c>
      <c r="C95" s="163" t="s">
        <v>910</v>
      </c>
      <c r="D95" s="174" t="s">
        <v>912</v>
      </c>
      <c r="E95" s="159" t="s">
        <v>31</v>
      </c>
      <c r="F95" s="159" t="s">
        <v>809</v>
      </c>
      <c r="G95" s="161" t="s">
        <v>701</v>
      </c>
      <c r="H95" s="159" t="s">
        <v>703</v>
      </c>
      <c r="I95" s="159">
        <v>5.0</v>
      </c>
      <c r="J95" s="159" t="s">
        <v>704</v>
      </c>
      <c r="K95" s="159" t="s">
        <v>44</v>
      </c>
      <c r="L95" s="159">
        <v>28.5</v>
      </c>
      <c r="M95" s="159" t="s">
        <v>705</v>
      </c>
      <c r="N95" s="159" t="s">
        <v>706</v>
      </c>
      <c r="O95" s="21"/>
      <c r="P95" s="22" t="s">
        <v>50</v>
      </c>
      <c r="Q95" s="27"/>
      <c r="R95" s="24" t="s">
        <v>50</v>
      </c>
      <c r="S95" s="29" t="s">
        <v>917</v>
      </c>
      <c r="T95" s="29" t="s">
        <v>918</v>
      </c>
    </row>
    <row r="96">
      <c r="A96" s="164"/>
      <c r="B96" s="170" t="s">
        <v>805</v>
      </c>
      <c r="C96" s="159" t="s">
        <v>919</v>
      </c>
      <c r="D96" s="174" t="s">
        <v>920</v>
      </c>
      <c r="E96" s="159" t="s">
        <v>31</v>
      </c>
      <c r="F96" s="159" t="s">
        <v>809</v>
      </c>
      <c r="G96" s="161" t="s">
        <v>701</v>
      </c>
      <c r="H96" s="159" t="s">
        <v>703</v>
      </c>
      <c r="I96" s="159">
        <v>5.0</v>
      </c>
      <c r="J96" s="159" t="s">
        <v>704</v>
      </c>
      <c r="K96" s="159" t="s">
        <v>44</v>
      </c>
      <c r="L96" s="159">
        <v>28.5</v>
      </c>
      <c r="M96" s="159" t="s">
        <v>705</v>
      </c>
      <c r="N96" s="159" t="s">
        <v>706</v>
      </c>
      <c r="O96" s="21"/>
      <c r="P96" s="22" t="s">
        <v>50</v>
      </c>
      <c r="Q96" s="27"/>
      <c r="R96" s="24" t="s">
        <v>50</v>
      </c>
      <c r="S96" s="29" t="s">
        <v>921</v>
      </c>
      <c r="T96" s="29" t="s">
        <v>922</v>
      </c>
    </row>
    <row r="97">
      <c r="A97" s="164"/>
      <c r="B97" s="170" t="s">
        <v>805</v>
      </c>
      <c r="C97" s="163" t="s">
        <v>924</v>
      </c>
      <c r="D97" s="174" t="s">
        <v>925</v>
      </c>
      <c r="E97" s="159" t="s">
        <v>31</v>
      </c>
      <c r="F97" s="159" t="s">
        <v>809</v>
      </c>
      <c r="G97" s="161" t="s">
        <v>701</v>
      </c>
      <c r="H97" s="159" t="s">
        <v>703</v>
      </c>
      <c r="I97" s="159">
        <v>5.0</v>
      </c>
      <c r="J97" s="159" t="s">
        <v>704</v>
      </c>
      <c r="K97" s="159" t="s">
        <v>44</v>
      </c>
      <c r="L97" s="159">
        <v>28.5</v>
      </c>
      <c r="M97" s="159" t="s">
        <v>705</v>
      </c>
      <c r="N97" s="159" t="s">
        <v>706</v>
      </c>
      <c r="O97" s="21"/>
      <c r="P97" s="22" t="s">
        <v>50</v>
      </c>
      <c r="Q97" s="27"/>
      <c r="R97" s="24" t="s">
        <v>50</v>
      </c>
      <c r="S97" s="29" t="s">
        <v>928</v>
      </c>
      <c r="T97" s="29" t="s">
        <v>930</v>
      </c>
    </row>
    <row r="98">
      <c r="A98" s="164"/>
      <c r="B98" s="170" t="s">
        <v>805</v>
      </c>
      <c r="C98" s="159" t="s">
        <v>932</v>
      </c>
      <c r="D98" s="166" t="s">
        <v>933</v>
      </c>
      <c r="E98" s="159" t="s">
        <v>31</v>
      </c>
      <c r="F98" s="159" t="s">
        <v>809</v>
      </c>
      <c r="G98" s="161" t="s">
        <v>701</v>
      </c>
      <c r="H98" s="159" t="s">
        <v>703</v>
      </c>
      <c r="I98" s="159">
        <v>5.0</v>
      </c>
      <c r="J98" s="159" t="s">
        <v>704</v>
      </c>
      <c r="K98" s="159" t="s">
        <v>44</v>
      </c>
      <c r="L98" s="159">
        <v>28.5</v>
      </c>
      <c r="M98" s="159" t="s">
        <v>705</v>
      </c>
      <c r="N98" s="159" t="s">
        <v>706</v>
      </c>
      <c r="O98" s="21"/>
      <c r="P98" s="22" t="s">
        <v>50</v>
      </c>
      <c r="Q98" s="27"/>
      <c r="R98" s="24" t="s">
        <v>50</v>
      </c>
      <c r="S98" s="29" t="s">
        <v>934</v>
      </c>
      <c r="T98" s="29" t="s">
        <v>935</v>
      </c>
    </row>
    <row r="99">
      <c r="A99" s="164"/>
      <c r="B99" s="170" t="s">
        <v>805</v>
      </c>
      <c r="C99" s="163" t="s">
        <v>936</v>
      </c>
      <c r="D99" s="166" t="s">
        <v>937</v>
      </c>
      <c r="E99" s="159" t="s">
        <v>31</v>
      </c>
      <c r="F99" s="159" t="s">
        <v>809</v>
      </c>
      <c r="G99" s="161" t="s">
        <v>701</v>
      </c>
      <c r="H99" s="159" t="s">
        <v>703</v>
      </c>
      <c r="I99" s="159">
        <v>5.0</v>
      </c>
      <c r="J99" s="159" t="s">
        <v>704</v>
      </c>
      <c r="K99" s="159" t="s">
        <v>44</v>
      </c>
      <c r="L99" s="159">
        <v>28.5</v>
      </c>
      <c r="M99" s="159" t="s">
        <v>705</v>
      </c>
      <c r="N99" s="159" t="s">
        <v>706</v>
      </c>
      <c r="O99" s="21"/>
      <c r="P99" s="22" t="s">
        <v>50</v>
      </c>
      <c r="Q99" s="27"/>
      <c r="R99" s="24" t="s">
        <v>50</v>
      </c>
      <c r="S99" s="29" t="s">
        <v>940</v>
      </c>
      <c r="T99" s="29" t="s">
        <v>941</v>
      </c>
    </row>
    <row r="100">
      <c r="A100" s="164"/>
      <c r="B100" s="170" t="s">
        <v>805</v>
      </c>
      <c r="C100" s="159" t="s">
        <v>942</v>
      </c>
      <c r="D100" s="174" t="s">
        <v>944</v>
      </c>
      <c r="E100" s="159" t="s">
        <v>31</v>
      </c>
      <c r="F100" s="159" t="s">
        <v>809</v>
      </c>
      <c r="G100" s="161" t="s">
        <v>701</v>
      </c>
      <c r="H100" s="159" t="s">
        <v>703</v>
      </c>
      <c r="I100" s="159">
        <v>5.0</v>
      </c>
      <c r="J100" s="159" t="s">
        <v>704</v>
      </c>
      <c r="K100" s="159" t="s">
        <v>44</v>
      </c>
      <c r="L100" s="159">
        <v>28.5</v>
      </c>
      <c r="M100" s="159" t="s">
        <v>705</v>
      </c>
      <c r="N100" s="159" t="s">
        <v>706</v>
      </c>
      <c r="O100" s="21"/>
      <c r="P100" s="22" t="s">
        <v>50</v>
      </c>
      <c r="Q100" s="27"/>
      <c r="R100" s="24" t="s">
        <v>50</v>
      </c>
      <c r="S100" s="29" t="s">
        <v>951</v>
      </c>
      <c r="T100" s="29" t="s">
        <v>952</v>
      </c>
    </row>
    <row r="101">
      <c r="A101" s="164"/>
      <c r="B101" s="170" t="s">
        <v>805</v>
      </c>
      <c r="C101" s="163" t="s">
        <v>953</v>
      </c>
      <c r="D101" s="174" t="s">
        <v>954</v>
      </c>
      <c r="E101" s="159" t="s">
        <v>31</v>
      </c>
      <c r="F101" s="159" t="s">
        <v>809</v>
      </c>
      <c r="G101" s="161" t="s">
        <v>701</v>
      </c>
      <c r="H101" s="159" t="s">
        <v>703</v>
      </c>
      <c r="I101" s="159">
        <v>5.0</v>
      </c>
      <c r="J101" s="159" t="s">
        <v>704</v>
      </c>
      <c r="K101" s="159" t="s">
        <v>44</v>
      </c>
      <c r="L101" s="159">
        <v>28.5</v>
      </c>
      <c r="M101" s="159" t="s">
        <v>705</v>
      </c>
      <c r="N101" s="159" t="s">
        <v>706</v>
      </c>
      <c r="O101" s="21"/>
      <c r="P101" s="22" t="s">
        <v>50</v>
      </c>
      <c r="Q101" s="27"/>
      <c r="R101" s="24" t="s">
        <v>50</v>
      </c>
      <c r="S101" s="29" t="s">
        <v>960</v>
      </c>
      <c r="T101" s="29" t="s">
        <v>961</v>
      </c>
    </row>
    <row r="102">
      <c r="A102" s="164"/>
      <c r="B102" s="170" t="s">
        <v>805</v>
      </c>
      <c r="C102" s="159" t="s">
        <v>962</v>
      </c>
      <c r="D102" s="174" t="s">
        <v>963</v>
      </c>
      <c r="E102" s="159" t="s">
        <v>31</v>
      </c>
      <c r="F102" s="159" t="s">
        <v>809</v>
      </c>
      <c r="G102" s="161" t="s">
        <v>701</v>
      </c>
      <c r="H102" s="159" t="s">
        <v>703</v>
      </c>
      <c r="I102" s="159">
        <v>5.0</v>
      </c>
      <c r="J102" s="159" t="s">
        <v>704</v>
      </c>
      <c r="K102" s="159" t="s">
        <v>44</v>
      </c>
      <c r="L102" s="159">
        <v>28.5</v>
      </c>
      <c r="M102" s="159" t="s">
        <v>705</v>
      </c>
      <c r="N102" s="159" t="s">
        <v>706</v>
      </c>
      <c r="O102" s="21"/>
      <c r="P102" s="22" t="s">
        <v>50</v>
      </c>
      <c r="Q102" s="27"/>
      <c r="R102" s="24" t="s">
        <v>50</v>
      </c>
      <c r="S102" s="29" t="s">
        <v>968</v>
      </c>
      <c r="T102" s="29" t="s">
        <v>969</v>
      </c>
    </row>
    <row r="103">
      <c r="A103" s="164"/>
      <c r="B103" s="170" t="s">
        <v>805</v>
      </c>
      <c r="C103" s="163" t="s">
        <v>970</v>
      </c>
      <c r="D103" s="166" t="s">
        <v>971</v>
      </c>
      <c r="E103" s="159" t="s">
        <v>31</v>
      </c>
      <c r="F103" s="159" t="s">
        <v>809</v>
      </c>
      <c r="G103" s="161" t="s">
        <v>701</v>
      </c>
      <c r="H103" s="159" t="s">
        <v>703</v>
      </c>
      <c r="I103" s="159">
        <v>5.0</v>
      </c>
      <c r="J103" s="159" t="s">
        <v>704</v>
      </c>
      <c r="K103" s="159" t="s">
        <v>44</v>
      </c>
      <c r="L103" s="159">
        <v>28.5</v>
      </c>
      <c r="M103" s="159" t="s">
        <v>705</v>
      </c>
      <c r="N103" s="159" t="s">
        <v>706</v>
      </c>
      <c r="O103" s="21"/>
      <c r="P103" s="22" t="s">
        <v>50</v>
      </c>
      <c r="Q103" s="27"/>
      <c r="R103" s="24" t="s">
        <v>50</v>
      </c>
      <c r="S103" s="29" t="s">
        <v>973</v>
      </c>
      <c r="T103" s="29" t="s">
        <v>974</v>
      </c>
    </row>
    <row r="104">
      <c r="A104" s="164"/>
      <c r="B104" s="170" t="s">
        <v>805</v>
      </c>
      <c r="C104" s="163" t="s">
        <v>977</v>
      </c>
      <c r="D104" s="174" t="s">
        <v>978</v>
      </c>
      <c r="E104" s="159" t="s">
        <v>31</v>
      </c>
      <c r="F104" s="159" t="s">
        <v>809</v>
      </c>
      <c r="G104" s="161" t="s">
        <v>701</v>
      </c>
      <c r="H104" s="159" t="s">
        <v>703</v>
      </c>
      <c r="I104" s="159">
        <v>4.0</v>
      </c>
      <c r="J104" s="159" t="s">
        <v>704</v>
      </c>
      <c r="K104" s="159" t="s">
        <v>44</v>
      </c>
      <c r="L104" s="159">
        <v>28.5</v>
      </c>
      <c r="M104" s="159" t="s">
        <v>705</v>
      </c>
      <c r="N104" s="159" t="s">
        <v>706</v>
      </c>
      <c r="O104" s="21"/>
      <c r="P104" s="22" t="s">
        <v>50</v>
      </c>
      <c r="Q104" s="27"/>
      <c r="R104" s="24" t="s">
        <v>50</v>
      </c>
      <c r="S104" s="29" t="s">
        <v>979</v>
      </c>
      <c r="T104" s="29" t="s">
        <v>980</v>
      </c>
    </row>
    <row r="105">
      <c r="A105" s="164"/>
      <c r="B105" s="170" t="s">
        <v>805</v>
      </c>
      <c r="C105" s="159" t="s">
        <v>981</v>
      </c>
      <c r="D105" s="174" t="s">
        <v>982</v>
      </c>
      <c r="E105" s="159" t="s">
        <v>31</v>
      </c>
      <c r="F105" s="159" t="s">
        <v>809</v>
      </c>
      <c r="G105" s="161" t="s">
        <v>701</v>
      </c>
      <c r="H105" s="159" t="s">
        <v>703</v>
      </c>
      <c r="I105" s="159">
        <v>4.0</v>
      </c>
      <c r="J105" s="159" t="s">
        <v>704</v>
      </c>
      <c r="K105" s="159" t="s">
        <v>44</v>
      </c>
      <c r="L105" s="159">
        <v>28.5</v>
      </c>
      <c r="M105" s="159" t="s">
        <v>705</v>
      </c>
      <c r="N105" s="159" t="s">
        <v>706</v>
      </c>
      <c r="O105" s="21"/>
      <c r="P105" s="22" t="s">
        <v>50</v>
      </c>
      <c r="Q105" s="27"/>
      <c r="R105" s="24" t="s">
        <v>50</v>
      </c>
      <c r="S105" s="29" t="s">
        <v>984</v>
      </c>
      <c r="T105" s="29" t="s">
        <v>987</v>
      </c>
    </row>
    <row r="106">
      <c r="A106" s="164"/>
      <c r="B106" s="170" t="s">
        <v>805</v>
      </c>
      <c r="C106" s="163" t="s">
        <v>988</v>
      </c>
      <c r="D106" s="174" t="s">
        <v>989</v>
      </c>
      <c r="E106" s="159" t="s">
        <v>31</v>
      </c>
      <c r="F106" s="159" t="s">
        <v>809</v>
      </c>
      <c r="G106" s="161" t="s">
        <v>701</v>
      </c>
      <c r="H106" s="159" t="s">
        <v>703</v>
      </c>
      <c r="I106" s="159">
        <v>4.0</v>
      </c>
      <c r="J106" s="159" t="s">
        <v>704</v>
      </c>
      <c r="K106" s="159" t="s">
        <v>44</v>
      </c>
      <c r="L106" s="159">
        <v>28.5</v>
      </c>
      <c r="M106" s="159" t="s">
        <v>705</v>
      </c>
      <c r="N106" s="159" t="s">
        <v>706</v>
      </c>
      <c r="O106" s="21"/>
      <c r="P106" s="22" t="s">
        <v>50</v>
      </c>
      <c r="Q106" s="27"/>
      <c r="R106" s="24" t="s">
        <v>50</v>
      </c>
      <c r="S106" s="29" t="s">
        <v>990</v>
      </c>
      <c r="T106" s="29" t="s">
        <v>991</v>
      </c>
    </row>
    <row r="107">
      <c r="A107" s="164"/>
      <c r="B107" s="170" t="s">
        <v>805</v>
      </c>
      <c r="C107" s="163" t="s">
        <v>992</v>
      </c>
      <c r="D107" s="174" t="s">
        <v>993</v>
      </c>
      <c r="E107" s="159" t="s">
        <v>31</v>
      </c>
      <c r="F107" s="159" t="s">
        <v>809</v>
      </c>
      <c r="G107" s="161" t="s">
        <v>701</v>
      </c>
      <c r="H107" s="159" t="s">
        <v>703</v>
      </c>
      <c r="I107" s="159">
        <v>4.0</v>
      </c>
      <c r="J107" s="159" t="s">
        <v>704</v>
      </c>
      <c r="K107" s="159" t="s">
        <v>44</v>
      </c>
      <c r="L107" s="159">
        <v>28.5</v>
      </c>
      <c r="M107" s="159" t="s">
        <v>705</v>
      </c>
      <c r="N107" s="159" t="s">
        <v>706</v>
      </c>
      <c r="O107" s="21"/>
      <c r="P107" s="22" t="s">
        <v>50</v>
      </c>
      <c r="Q107" s="27"/>
      <c r="R107" s="24" t="s">
        <v>50</v>
      </c>
      <c r="S107" s="29" t="s">
        <v>996</v>
      </c>
      <c r="T107" s="29" t="s">
        <v>998</v>
      </c>
    </row>
    <row r="108">
      <c r="A108" s="164"/>
      <c r="B108" s="170" t="s">
        <v>805</v>
      </c>
      <c r="C108" s="159" t="s">
        <v>999</v>
      </c>
      <c r="D108" s="174" t="s">
        <v>1000</v>
      </c>
      <c r="E108" s="159" t="s">
        <v>31</v>
      </c>
      <c r="F108" s="159" t="s">
        <v>809</v>
      </c>
      <c r="G108" s="161" t="s">
        <v>701</v>
      </c>
      <c r="H108" s="159" t="s">
        <v>703</v>
      </c>
      <c r="I108" s="159">
        <v>4.0</v>
      </c>
      <c r="J108" s="159" t="s">
        <v>704</v>
      </c>
      <c r="K108" s="159" t="s">
        <v>44</v>
      </c>
      <c r="L108" s="159">
        <v>28.5</v>
      </c>
      <c r="M108" s="159" t="s">
        <v>705</v>
      </c>
      <c r="N108" s="159" t="s">
        <v>706</v>
      </c>
      <c r="O108" s="21"/>
      <c r="P108" s="22" t="s">
        <v>50</v>
      </c>
      <c r="Q108" s="27"/>
      <c r="R108" s="24" t="s">
        <v>50</v>
      </c>
      <c r="S108" s="29" t="s">
        <v>1002</v>
      </c>
      <c r="T108" s="29" t="s">
        <v>1003</v>
      </c>
    </row>
    <row r="109">
      <c r="A109" s="164"/>
      <c r="B109" s="170" t="s">
        <v>805</v>
      </c>
      <c r="C109" s="163" t="s">
        <v>1006</v>
      </c>
      <c r="D109" s="174" t="s">
        <v>1007</v>
      </c>
      <c r="E109" s="159" t="s">
        <v>31</v>
      </c>
      <c r="F109" s="159" t="s">
        <v>809</v>
      </c>
      <c r="G109" s="161" t="s">
        <v>701</v>
      </c>
      <c r="H109" s="159" t="s">
        <v>703</v>
      </c>
      <c r="I109" s="159">
        <v>4.0</v>
      </c>
      <c r="J109" s="159" t="s">
        <v>704</v>
      </c>
      <c r="K109" s="159" t="s">
        <v>44</v>
      </c>
      <c r="L109" s="159">
        <v>28.5</v>
      </c>
      <c r="M109" s="159" t="s">
        <v>705</v>
      </c>
      <c r="N109" s="159" t="s">
        <v>706</v>
      </c>
      <c r="O109" s="21"/>
      <c r="P109" s="22" t="s">
        <v>50</v>
      </c>
      <c r="Q109" s="27"/>
      <c r="R109" s="24" t="s">
        <v>50</v>
      </c>
      <c r="S109" s="29" t="s">
        <v>1010</v>
      </c>
      <c r="T109" s="29" t="s">
        <v>1012</v>
      </c>
    </row>
    <row r="110">
      <c r="A110" s="164"/>
      <c r="B110" s="170" t="s">
        <v>805</v>
      </c>
      <c r="C110" s="163" t="s">
        <v>1013</v>
      </c>
      <c r="D110" s="174" t="s">
        <v>1014</v>
      </c>
      <c r="E110" s="159" t="s">
        <v>31</v>
      </c>
      <c r="F110" s="159" t="s">
        <v>809</v>
      </c>
      <c r="G110" s="161" t="s">
        <v>701</v>
      </c>
      <c r="H110" s="159" t="s">
        <v>703</v>
      </c>
      <c r="I110" s="159">
        <v>4.0</v>
      </c>
      <c r="J110" s="159" t="s">
        <v>704</v>
      </c>
      <c r="K110" s="159" t="s">
        <v>44</v>
      </c>
      <c r="L110" s="159">
        <v>28.5</v>
      </c>
      <c r="M110" s="159" t="s">
        <v>705</v>
      </c>
      <c r="N110" s="159" t="s">
        <v>706</v>
      </c>
      <c r="O110" s="21"/>
      <c r="P110" s="22" t="s">
        <v>50</v>
      </c>
      <c r="Q110" s="27"/>
      <c r="R110" s="24" t="s">
        <v>50</v>
      </c>
      <c r="S110" s="29" t="s">
        <v>1018</v>
      </c>
      <c r="T110" s="29" t="s">
        <v>1021</v>
      </c>
    </row>
    <row r="111">
      <c r="A111" s="164"/>
      <c r="B111" s="170" t="s">
        <v>805</v>
      </c>
      <c r="C111" s="159" t="s">
        <v>1023</v>
      </c>
      <c r="D111" s="174" t="s">
        <v>1024</v>
      </c>
      <c r="E111" s="159" t="s">
        <v>31</v>
      </c>
      <c r="F111" s="159" t="s">
        <v>809</v>
      </c>
      <c r="G111" s="161" t="s">
        <v>701</v>
      </c>
      <c r="H111" s="159" t="s">
        <v>703</v>
      </c>
      <c r="I111" s="159">
        <v>4.0</v>
      </c>
      <c r="J111" s="159" t="s">
        <v>704</v>
      </c>
      <c r="K111" s="159" t="s">
        <v>44</v>
      </c>
      <c r="L111" s="159">
        <v>28.5</v>
      </c>
      <c r="M111" s="159" t="s">
        <v>705</v>
      </c>
      <c r="N111" s="159" t="s">
        <v>706</v>
      </c>
      <c r="O111" s="21"/>
      <c r="P111" s="22" t="s">
        <v>50</v>
      </c>
      <c r="Q111" s="27"/>
      <c r="R111" s="24" t="s">
        <v>50</v>
      </c>
      <c r="S111" s="29" t="s">
        <v>1025</v>
      </c>
      <c r="T111" s="29" t="s">
        <v>1026</v>
      </c>
    </row>
    <row r="112">
      <c r="A112" s="164"/>
      <c r="B112" s="170" t="s">
        <v>805</v>
      </c>
      <c r="C112" s="163" t="s">
        <v>1028</v>
      </c>
      <c r="D112" s="174" t="s">
        <v>1029</v>
      </c>
      <c r="E112" s="159" t="s">
        <v>31</v>
      </c>
      <c r="F112" s="159" t="s">
        <v>809</v>
      </c>
      <c r="G112" s="161" t="s">
        <v>701</v>
      </c>
      <c r="H112" s="159" t="s">
        <v>703</v>
      </c>
      <c r="I112" s="159">
        <v>4.0</v>
      </c>
      <c r="J112" s="159" t="s">
        <v>704</v>
      </c>
      <c r="K112" s="159" t="s">
        <v>44</v>
      </c>
      <c r="L112" s="159">
        <v>28.5</v>
      </c>
      <c r="M112" s="159" t="s">
        <v>705</v>
      </c>
      <c r="N112" s="159" t="s">
        <v>706</v>
      </c>
      <c r="O112" s="21"/>
      <c r="P112" s="22" t="s">
        <v>50</v>
      </c>
      <c r="Q112" s="27"/>
      <c r="R112" s="24" t="s">
        <v>50</v>
      </c>
      <c r="S112" s="29" t="s">
        <v>1035</v>
      </c>
      <c r="T112" s="29" t="s">
        <v>1036</v>
      </c>
    </row>
    <row r="113">
      <c r="A113" s="164"/>
      <c r="B113" s="170" t="s">
        <v>805</v>
      </c>
      <c r="C113" s="159" t="s">
        <v>1038</v>
      </c>
      <c r="D113" s="174" t="s">
        <v>1039</v>
      </c>
      <c r="E113" s="159" t="s">
        <v>31</v>
      </c>
      <c r="F113" s="159" t="s">
        <v>809</v>
      </c>
      <c r="G113" s="161" t="s">
        <v>701</v>
      </c>
      <c r="H113" s="159" t="s">
        <v>703</v>
      </c>
      <c r="I113" s="159">
        <v>4.0</v>
      </c>
      <c r="J113" s="159" t="s">
        <v>704</v>
      </c>
      <c r="K113" s="159" t="s">
        <v>44</v>
      </c>
      <c r="L113" s="159">
        <v>28.5</v>
      </c>
      <c r="M113" s="159" t="s">
        <v>705</v>
      </c>
      <c r="N113" s="159" t="s">
        <v>706</v>
      </c>
      <c r="O113" s="21"/>
      <c r="P113" s="22" t="s">
        <v>50</v>
      </c>
      <c r="Q113" s="27"/>
      <c r="R113" s="24" t="s">
        <v>50</v>
      </c>
      <c r="S113" s="29" t="s">
        <v>1044</v>
      </c>
      <c r="T113" s="29" t="s">
        <v>1049</v>
      </c>
    </row>
    <row r="114">
      <c r="A114" s="164"/>
      <c r="B114" s="170" t="s">
        <v>805</v>
      </c>
      <c r="C114" s="163" t="s">
        <v>1050</v>
      </c>
      <c r="D114" s="174" t="s">
        <v>1051</v>
      </c>
      <c r="E114" s="159" t="s">
        <v>31</v>
      </c>
      <c r="F114" s="159" t="s">
        <v>809</v>
      </c>
      <c r="G114" s="161" t="s">
        <v>701</v>
      </c>
      <c r="H114" s="159" t="s">
        <v>703</v>
      </c>
      <c r="I114" s="159">
        <v>4.0</v>
      </c>
      <c r="J114" s="159" t="s">
        <v>704</v>
      </c>
      <c r="K114" s="159" t="s">
        <v>44</v>
      </c>
      <c r="L114" s="159">
        <v>28.5</v>
      </c>
      <c r="M114" s="159" t="s">
        <v>705</v>
      </c>
      <c r="N114" s="159" t="s">
        <v>706</v>
      </c>
      <c r="O114" s="21"/>
      <c r="P114" s="22" t="s">
        <v>50</v>
      </c>
      <c r="Q114" s="27"/>
      <c r="R114" s="24" t="s">
        <v>50</v>
      </c>
      <c r="S114" s="29" t="s">
        <v>1055</v>
      </c>
      <c r="T114" s="29" t="s">
        <v>1056</v>
      </c>
    </row>
    <row r="115">
      <c r="A115" s="164"/>
      <c r="B115" s="170" t="s">
        <v>805</v>
      </c>
      <c r="C115" s="163" t="s">
        <v>1058</v>
      </c>
      <c r="D115" s="174" t="s">
        <v>1059</v>
      </c>
      <c r="E115" s="159" t="s">
        <v>31</v>
      </c>
      <c r="F115" s="159" t="s">
        <v>809</v>
      </c>
      <c r="G115" s="161" t="s">
        <v>701</v>
      </c>
      <c r="H115" s="159" t="s">
        <v>703</v>
      </c>
      <c r="I115" s="159">
        <v>4.0</v>
      </c>
      <c r="J115" s="159" t="s">
        <v>704</v>
      </c>
      <c r="K115" s="159" t="s">
        <v>44</v>
      </c>
      <c r="L115" s="159">
        <v>28.5</v>
      </c>
      <c r="M115" s="159" t="s">
        <v>705</v>
      </c>
      <c r="N115" s="159" t="s">
        <v>706</v>
      </c>
      <c r="O115" s="21"/>
      <c r="P115" s="22" t="s">
        <v>50</v>
      </c>
      <c r="Q115" s="27"/>
      <c r="R115" s="24" t="s">
        <v>50</v>
      </c>
      <c r="S115" s="29" t="s">
        <v>1066</v>
      </c>
      <c r="T115" s="29" t="s">
        <v>1069</v>
      </c>
    </row>
    <row r="116">
      <c r="A116" s="164"/>
      <c r="B116" s="170" t="s">
        <v>805</v>
      </c>
      <c r="C116" s="159" t="s">
        <v>1070</v>
      </c>
      <c r="D116" s="174" t="s">
        <v>1071</v>
      </c>
      <c r="E116" s="159" t="s">
        <v>31</v>
      </c>
      <c r="F116" s="159" t="s">
        <v>809</v>
      </c>
      <c r="G116" s="161" t="s">
        <v>701</v>
      </c>
      <c r="H116" s="159" t="s">
        <v>703</v>
      </c>
      <c r="I116" s="159">
        <v>4.0</v>
      </c>
      <c r="J116" s="159" t="s">
        <v>704</v>
      </c>
      <c r="K116" s="159" t="s">
        <v>44</v>
      </c>
      <c r="L116" s="159">
        <v>28.5</v>
      </c>
      <c r="M116" s="159" t="s">
        <v>705</v>
      </c>
      <c r="N116" s="159" t="s">
        <v>706</v>
      </c>
      <c r="O116" s="21"/>
      <c r="P116" s="22" t="s">
        <v>50</v>
      </c>
      <c r="Q116" s="27"/>
      <c r="R116" s="24" t="s">
        <v>50</v>
      </c>
      <c r="S116" s="29" t="s">
        <v>1075</v>
      </c>
      <c r="T116" s="29" t="s">
        <v>1077</v>
      </c>
    </row>
    <row r="117">
      <c r="A117" s="164"/>
      <c r="B117" s="170" t="s">
        <v>805</v>
      </c>
      <c r="C117" s="163" t="s">
        <v>1081</v>
      </c>
      <c r="D117" s="174" t="s">
        <v>1082</v>
      </c>
      <c r="E117" s="159" t="s">
        <v>31</v>
      </c>
      <c r="F117" s="159" t="s">
        <v>809</v>
      </c>
      <c r="G117" s="161" t="s">
        <v>701</v>
      </c>
      <c r="H117" s="159" t="s">
        <v>703</v>
      </c>
      <c r="I117" s="159">
        <v>4.0</v>
      </c>
      <c r="J117" s="159" t="s">
        <v>704</v>
      </c>
      <c r="K117" s="159" t="s">
        <v>44</v>
      </c>
      <c r="L117" s="159">
        <v>28.5</v>
      </c>
      <c r="M117" s="159" t="s">
        <v>705</v>
      </c>
      <c r="N117" s="159" t="s">
        <v>706</v>
      </c>
      <c r="O117" s="21"/>
      <c r="P117" s="22" t="s">
        <v>50</v>
      </c>
      <c r="Q117" s="27"/>
      <c r="R117" s="24" t="s">
        <v>50</v>
      </c>
      <c r="S117" s="29" t="s">
        <v>1083</v>
      </c>
      <c r="T117" s="29" t="s">
        <v>1085</v>
      </c>
    </row>
    <row r="118">
      <c r="A118" s="164"/>
      <c r="B118" s="170" t="s">
        <v>805</v>
      </c>
      <c r="C118" s="163" t="s">
        <v>1088</v>
      </c>
      <c r="D118" s="166" t="s">
        <v>1089</v>
      </c>
      <c r="E118" s="159" t="s">
        <v>31</v>
      </c>
      <c r="F118" s="159" t="s">
        <v>809</v>
      </c>
      <c r="G118" s="161" t="s">
        <v>701</v>
      </c>
      <c r="H118" s="159" t="s">
        <v>703</v>
      </c>
      <c r="I118" s="159">
        <v>4.0</v>
      </c>
      <c r="J118" s="159" t="s">
        <v>704</v>
      </c>
      <c r="K118" s="159" t="s">
        <v>44</v>
      </c>
      <c r="L118" s="159">
        <v>28.5</v>
      </c>
      <c r="M118" s="159" t="s">
        <v>705</v>
      </c>
      <c r="N118" s="159" t="s">
        <v>706</v>
      </c>
      <c r="O118" s="21"/>
      <c r="P118" s="22" t="s">
        <v>50</v>
      </c>
      <c r="Q118" s="27"/>
      <c r="R118" s="24" t="s">
        <v>50</v>
      </c>
      <c r="S118" s="29" t="s">
        <v>1090</v>
      </c>
      <c r="T118" s="29" t="s">
        <v>1093</v>
      </c>
    </row>
    <row r="119">
      <c r="A119" s="164"/>
      <c r="B119" s="170" t="s">
        <v>805</v>
      </c>
      <c r="C119" s="159" t="s">
        <v>1094</v>
      </c>
      <c r="D119" s="174" t="s">
        <v>1095</v>
      </c>
      <c r="E119" s="159" t="s">
        <v>31</v>
      </c>
      <c r="F119" s="159" t="s">
        <v>809</v>
      </c>
      <c r="G119" s="161" t="s">
        <v>701</v>
      </c>
      <c r="H119" s="159" t="s">
        <v>703</v>
      </c>
      <c r="I119" s="159">
        <v>4.0</v>
      </c>
      <c r="J119" s="159" t="s">
        <v>704</v>
      </c>
      <c r="K119" s="159" t="s">
        <v>44</v>
      </c>
      <c r="L119" s="159">
        <v>28.5</v>
      </c>
      <c r="M119" s="159" t="s">
        <v>705</v>
      </c>
      <c r="N119" s="159" t="s">
        <v>706</v>
      </c>
      <c r="O119" s="21"/>
      <c r="P119" s="22" t="s">
        <v>50</v>
      </c>
      <c r="Q119" s="27"/>
      <c r="R119" s="24" t="s">
        <v>50</v>
      </c>
      <c r="S119" s="29" t="s">
        <v>1102</v>
      </c>
      <c r="T119" s="29" t="s">
        <v>1104</v>
      </c>
    </row>
    <row r="120">
      <c r="A120" s="164"/>
      <c r="B120" s="170" t="s">
        <v>805</v>
      </c>
      <c r="C120" s="163" t="s">
        <v>1107</v>
      </c>
      <c r="D120" s="174" t="s">
        <v>1108</v>
      </c>
      <c r="E120" s="159" t="s">
        <v>31</v>
      </c>
      <c r="F120" s="159" t="s">
        <v>809</v>
      </c>
      <c r="G120" s="161" t="s">
        <v>701</v>
      </c>
      <c r="H120" s="159" t="s">
        <v>703</v>
      </c>
      <c r="I120" s="159">
        <v>4.0</v>
      </c>
      <c r="J120" s="159" t="s">
        <v>704</v>
      </c>
      <c r="K120" s="159" t="s">
        <v>44</v>
      </c>
      <c r="L120" s="159">
        <v>28.5</v>
      </c>
      <c r="M120" s="159" t="s">
        <v>705</v>
      </c>
      <c r="N120" s="159" t="s">
        <v>706</v>
      </c>
      <c r="O120" s="21"/>
      <c r="P120" s="22" t="s">
        <v>50</v>
      </c>
      <c r="Q120" s="27"/>
      <c r="R120" s="24" t="s">
        <v>50</v>
      </c>
      <c r="S120" s="29" t="s">
        <v>1111</v>
      </c>
      <c r="T120" s="29" t="s">
        <v>1114</v>
      </c>
    </row>
    <row r="121">
      <c r="A121" s="164"/>
      <c r="B121" s="170" t="s">
        <v>805</v>
      </c>
      <c r="C121" s="163" t="s">
        <v>1115</v>
      </c>
      <c r="D121" s="174" t="s">
        <v>1116</v>
      </c>
      <c r="E121" s="159" t="s">
        <v>31</v>
      </c>
      <c r="F121" s="159" t="s">
        <v>809</v>
      </c>
      <c r="G121" s="161" t="s">
        <v>701</v>
      </c>
      <c r="H121" s="159" t="s">
        <v>703</v>
      </c>
      <c r="I121" s="159">
        <v>4.0</v>
      </c>
      <c r="J121" s="159" t="s">
        <v>704</v>
      </c>
      <c r="K121" s="159" t="s">
        <v>44</v>
      </c>
      <c r="L121" s="159">
        <v>28.5</v>
      </c>
      <c r="M121" s="159" t="s">
        <v>705</v>
      </c>
      <c r="N121" s="159" t="s">
        <v>706</v>
      </c>
      <c r="O121" s="21"/>
      <c r="P121" s="22" t="s">
        <v>50</v>
      </c>
      <c r="Q121" s="27"/>
      <c r="R121" s="24" t="s">
        <v>50</v>
      </c>
      <c r="S121" s="29" t="s">
        <v>1117</v>
      </c>
      <c r="T121" s="29" t="s">
        <v>1118</v>
      </c>
    </row>
    <row r="122">
      <c r="A122" s="164"/>
      <c r="B122" s="170" t="s">
        <v>805</v>
      </c>
      <c r="C122" s="159" t="s">
        <v>1119</v>
      </c>
      <c r="D122" s="174" t="s">
        <v>1120</v>
      </c>
      <c r="E122" s="159" t="s">
        <v>31</v>
      </c>
      <c r="F122" s="159" t="s">
        <v>809</v>
      </c>
      <c r="G122" s="161" t="s">
        <v>701</v>
      </c>
      <c r="H122" s="159" t="s">
        <v>703</v>
      </c>
      <c r="I122" s="159">
        <v>4.0</v>
      </c>
      <c r="J122" s="159" t="s">
        <v>704</v>
      </c>
      <c r="K122" s="159" t="s">
        <v>44</v>
      </c>
      <c r="L122" s="159">
        <v>28.5</v>
      </c>
      <c r="M122" s="159" t="s">
        <v>705</v>
      </c>
      <c r="N122" s="159" t="s">
        <v>706</v>
      </c>
      <c r="O122" s="21"/>
      <c r="P122" s="22" t="s">
        <v>50</v>
      </c>
      <c r="Q122" s="27"/>
      <c r="R122" s="24" t="s">
        <v>50</v>
      </c>
      <c r="S122" s="29" t="s">
        <v>1124</v>
      </c>
      <c r="T122" s="29" t="s">
        <v>1126</v>
      </c>
    </row>
    <row r="123">
      <c r="A123" s="164"/>
      <c r="B123" s="170" t="s">
        <v>805</v>
      </c>
      <c r="C123" s="163" t="s">
        <v>1128</v>
      </c>
      <c r="D123" s="174" t="s">
        <v>1129</v>
      </c>
      <c r="E123" s="159" t="s">
        <v>31</v>
      </c>
      <c r="F123" s="159" t="s">
        <v>809</v>
      </c>
      <c r="G123" s="161" t="s">
        <v>701</v>
      </c>
      <c r="H123" s="159" t="s">
        <v>703</v>
      </c>
      <c r="I123" s="159">
        <v>4.0</v>
      </c>
      <c r="J123" s="159" t="s">
        <v>704</v>
      </c>
      <c r="K123" s="159" t="s">
        <v>44</v>
      </c>
      <c r="L123" s="159">
        <v>28.5</v>
      </c>
      <c r="M123" s="159" t="s">
        <v>705</v>
      </c>
      <c r="N123" s="159" t="s">
        <v>706</v>
      </c>
      <c r="O123" s="21"/>
      <c r="P123" s="22" t="s">
        <v>50</v>
      </c>
      <c r="Q123" s="27"/>
      <c r="R123" s="24" t="s">
        <v>50</v>
      </c>
      <c r="S123" s="29" t="s">
        <v>1132</v>
      </c>
      <c r="T123" s="29" t="s">
        <v>1135</v>
      </c>
    </row>
    <row r="124">
      <c r="A124" s="164"/>
      <c r="B124" s="170" t="s">
        <v>805</v>
      </c>
      <c r="C124" s="159" t="s">
        <v>1136</v>
      </c>
      <c r="D124" s="174" t="s">
        <v>1137</v>
      </c>
      <c r="E124" s="159" t="s">
        <v>31</v>
      </c>
      <c r="F124" s="159" t="s">
        <v>809</v>
      </c>
      <c r="G124" s="161" t="s">
        <v>701</v>
      </c>
      <c r="H124" s="159" t="s">
        <v>703</v>
      </c>
      <c r="I124" s="159">
        <v>4.0</v>
      </c>
      <c r="J124" s="159" t="s">
        <v>704</v>
      </c>
      <c r="K124" s="159" t="s">
        <v>44</v>
      </c>
      <c r="L124" s="159">
        <v>28.5</v>
      </c>
      <c r="M124" s="159" t="s">
        <v>705</v>
      </c>
      <c r="N124" s="159" t="s">
        <v>706</v>
      </c>
      <c r="O124" s="21"/>
      <c r="P124" s="22" t="s">
        <v>50</v>
      </c>
      <c r="Q124" s="27"/>
      <c r="R124" s="24" t="s">
        <v>50</v>
      </c>
      <c r="S124" s="29" t="s">
        <v>1142</v>
      </c>
      <c r="T124" s="29" t="s">
        <v>1145</v>
      </c>
    </row>
    <row r="125">
      <c r="A125" s="164"/>
      <c r="B125" s="170" t="s">
        <v>805</v>
      </c>
      <c r="C125" s="163" t="s">
        <v>1146</v>
      </c>
      <c r="D125" s="174" t="s">
        <v>1147</v>
      </c>
      <c r="E125" s="159" t="s">
        <v>31</v>
      </c>
      <c r="F125" s="159" t="s">
        <v>809</v>
      </c>
      <c r="G125" s="161" t="s">
        <v>701</v>
      </c>
      <c r="H125" s="159" t="s">
        <v>703</v>
      </c>
      <c r="I125" s="159">
        <v>4.0</v>
      </c>
      <c r="J125" s="159" t="s">
        <v>704</v>
      </c>
      <c r="K125" s="159" t="s">
        <v>44</v>
      </c>
      <c r="L125" s="159">
        <v>28.5</v>
      </c>
      <c r="M125" s="159" t="s">
        <v>705</v>
      </c>
      <c r="N125" s="159" t="s">
        <v>706</v>
      </c>
      <c r="O125" s="21"/>
      <c r="P125" s="22" t="s">
        <v>50</v>
      </c>
      <c r="Q125" s="27"/>
      <c r="R125" s="24" t="s">
        <v>50</v>
      </c>
      <c r="S125" s="29" t="s">
        <v>1153</v>
      </c>
      <c r="T125" s="29" t="s">
        <v>1154</v>
      </c>
    </row>
    <row r="126">
      <c r="A126" s="164"/>
      <c r="B126" s="170" t="s">
        <v>805</v>
      </c>
      <c r="C126" s="163" t="s">
        <v>1155</v>
      </c>
      <c r="D126" s="174" t="s">
        <v>1157</v>
      </c>
      <c r="E126" s="159" t="s">
        <v>31</v>
      </c>
      <c r="F126" s="159" t="s">
        <v>809</v>
      </c>
      <c r="G126" s="161" t="s">
        <v>701</v>
      </c>
      <c r="H126" s="159" t="s">
        <v>703</v>
      </c>
      <c r="I126" s="159">
        <v>4.0</v>
      </c>
      <c r="J126" s="159" t="s">
        <v>704</v>
      </c>
      <c r="K126" s="159" t="s">
        <v>44</v>
      </c>
      <c r="L126" s="159">
        <v>28.5</v>
      </c>
      <c r="M126" s="159" t="s">
        <v>705</v>
      </c>
      <c r="N126" s="159" t="s">
        <v>706</v>
      </c>
      <c r="O126" s="21"/>
      <c r="P126" s="22" t="s">
        <v>50</v>
      </c>
      <c r="Q126" s="27"/>
      <c r="R126" s="24" t="s">
        <v>50</v>
      </c>
      <c r="S126" s="29" t="s">
        <v>1161</v>
      </c>
      <c r="T126" s="29" t="s">
        <v>1162</v>
      </c>
    </row>
    <row r="127">
      <c r="A127" s="200" t="s">
        <v>117</v>
      </c>
      <c r="B127" s="200" t="s">
        <v>1163</v>
      </c>
      <c r="C127" s="200" t="s">
        <v>1164</v>
      </c>
      <c r="D127" s="201" t="s">
        <v>1165</v>
      </c>
      <c r="E127" s="200" t="s">
        <v>31</v>
      </c>
      <c r="F127" s="202" t="s">
        <v>1169</v>
      </c>
      <c r="G127" s="202" t="s">
        <v>1172</v>
      </c>
      <c r="H127" s="203" t="s">
        <v>1174</v>
      </c>
      <c r="I127" s="204">
        <v>43198.0</v>
      </c>
      <c r="J127" s="205"/>
      <c r="K127" s="200" t="s">
        <v>44</v>
      </c>
      <c r="L127" s="200">
        <v>28.5</v>
      </c>
      <c r="M127" s="200" t="s">
        <v>1181</v>
      </c>
      <c r="N127" s="205"/>
      <c r="O127" s="21"/>
      <c r="P127" s="22" t="s">
        <v>50</v>
      </c>
      <c r="Q127" s="27"/>
      <c r="R127" s="24" t="s">
        <v>50</v>
      </c>
      <c r="S127" s="29" t="s">
        <v>1185</v>
      </c>
      <c r="T127" s="29" t="s">
        <v>1186</v>
      </c>
    </row>
    <row r="128">
      <c r="A128" s="206" t="s">
        <v>24</v>
      </c>
      <c r="B128" s="206" t="s">
        <v>1187</v>
      </c>
      <c r="C128" s="206" t="s">
        <v>1188</v>
      </c>
      <c r="D128" s="207" t="s">
        <v>1189</v>
      </c>
      <c r="E128" s="206" t="s">
        <v>31</v>
      </c>
      <c r="F128" s="208" t="s">
        <v>1193</v>
      </c>
      <c r="G128" s="208" t="s">
        <v>1194</v>
      </c>
      <c r="H128" s="206" t="s">
        <v>1197</v>
      </c>
      <c r="I128" s="206">
        <v>7.0</v>
      </c>
      <c r="J128" s="209"/>
      <c r="K128" s="206" t="s">
        <v>44</v>
      </c>
      <c r="L128" s="206" t="s">
        <v>1201</v>
      </c>
      <c r="M128" s="206" t="s">
        <v>1203</v>
      </c>
      <c r="N128" s="210" t="s">
        <v>1204</v>
      </c>
      <c r="O128" s="162" t="s">
        <v>1205</v>
      </c>
      <c r="P128" s="50"/>
      <c r="Q128" s="27"/>
      <c r="R128" s="24" t="s">
        <v>54</v>
      </c>
      <c r="S128" s="29" t="s">
        <v>1206</v>
      </c>
    </row>
    <row r="129">
      <c r="A129" s="209"/>
      <c r="B129" s="211" t="s">
        <v>1187</v>
      </c>
      <c r="C129" s="206" t="s">
        <v>1212</v>
      </c>
      <c r="D129" s="207" t="s">
        <v>1189</v>
      </c>
      <c r="E129" s="206" t="s">
        <v>31</v>
      </c>
      <c r="F129" s="208" t="s">
        <v>1193</v>
      </c>
      <c r="G129" s="208" t="s">
        <v>1194</v>
      </c>
      <c r="H129" s="206" t="s">
        <v>1215</v>
      </c>
      <c r="I129" s="206">
        <v>7.0</v>
      </c>
      <c r="J129" s="209"/>
      <c r="K129" s="206" t="s">
        <v>44</v>
      </c>
      <c r="L129" s="206" t="s">
        <v>1201</v>
      </c>
      <c r="M129" s="206" t="s">
        <v>1203</v>
      </c>
      <c r="N129" s="210" t="s">
        <v>1204</v>
      </c>
      <c r="O129" s="21"/>
      <c r="P129" s="50"/>
      <c r="Q129" s="27"/>
      <c r="R129" s="24" t="s">
        <v>54</v>
      </c>
      <c r="S129" s="29" t="s">
        <v>1219</v>
      </c>
    </row>
    <row r="130">
      <c r="A130" s="209"/>
      <c r="B130" s="206" t="s">
        <v>1187</v>
      </c>
      <c r="C130" s="206" t="s">
        <v>1220</v>
      </c>
      <c r="D130" s="207" t="s">
        <v>1189</v>
      </c>
      <c r="E130" s="206" t="s">
        <v>31</v>
      </c>
      <c r="F130" s="208" t="s">
        <v>1193</v>
      </c>
      <c r="G130" s="208" t="s">
        <v>1194</v>
      </c>
      <c r="H130" s="206" t="s">
        <v>1224</v>
      </c>
      <c r="I130" s="206">
        <v>7.0</v>
      </c>
      <c r="J130" s="209"/>
      <c r="K130" s="206" t="s">
        <v>44</v>
      </c>
      <c r="L130" s="206" t="s">
        <v>1201</v>
      </c>
      <c r="M130" s="206" t="s">
        <v>1203</v>
      </c>
      <c r="N130" s="210" t="s">
        <v>1204</v>
      </c>
      <c r="O130" s="21"/>
      <c r="P130" s="50"/>
      <c r="Q130" s="27"/>
      <c r="R130" s="24" t="s">
        <v>54</v>
      </c>
      <c r="S130" s="29" t="s">
        <v>1228</v>
      </c>
    </row>
    <row r="131">
      <c r="A131" s="209"/>
      <c r="B131" s="211" t="s">
        <v>1187</v>
      </c>
      <c r="C131" s="206" t="s">
        <v>1230</v>
      </c>
      <c r="D131" s="207" t="s">
        <v>1189</v>
      </c>
      <c r="E131" s="206" t="s">
        <v>31</v>
      </c>
      <c r="F131" s="208" t="s">
        <v>1193</v>
      </c>
      <c r="G131" s="208" t="s">
        <v>1194</v>
      </c>
      <c r="H131" s="206" t="s">
        <v>1233</v>
      </c>
      <c r="I131" s="206">
        <v>7.0</v>
      </c>
      <c r="J131" s="209"/>
      <c r="K131" s="206" t="s">
        <v>44</v>
      </c>
      <c r="L131" s="206" t="s">
        <v>1201</v>
      </c>
      <c r="M131" s="206" t="s">
        <v>1203</v>
      </c>
      <c r="N131" s="210" t="s">
        <v>1204</v>
      </c>
      <c r="O131" s="21"/>
      <c r="P131" s="50"/>
      <c r="Q131" s="27"/>
      <c r="R131" s="24" t="s">
        <v>54</v>
      </c>
      <c r="S131" s="29" t="s">
        <v>1237</v>
      </c>
    </row>
    <row r="132">
      <c r="A132" s="209"/>
      <c r="B132" s="206" t="s">
        <v>1187</v>
      </c>
      <c r="C132" s="206" t="s">
        <v>1242</v>
      </c>
      <c r="D132" s="207" t="s">
        <v>1189</v>
      </c>
      <c r="E132" s="206" t="s">
        <v>31</v>
      </c>
      <c r="F132" s="208" t="s">
        <v>1193</v>
      </c>
      <c r="G132" s="208" t="s">
        <v>1194</v>
      </c>
      <c r="H132" s="206" t="s">
        <v>1243</v>
      </c>
      <c r="I132" s="206">
        <v>5.0</v>
      </c>
      <c r="J132" s="209"/>
      <c r="K132" s="206" t="s">
        <v>44</v>
      </c>
      <c r="L132" s="206" t="s">
        <v>1201</v>
      </c>
      <c r="M132" s="206" t="s">
        <v>1203</v>
      </c>
      <c r="N132" s="210" t="s">
        <v>1204</v>
      </c>
      <c r="O132" s="21"/>
      <c r="P132" s="50"/>
      <c r="Q132" s="27"/>
      <c r="R132" s="24" t="s">
        <v>54</v>
      </c>
      <c r="S132" s="29" t="s">
        <v>1247</v>
      </c>
    </row>
    <row r="133">
      <c r="A133" s="209"/>
      <c r="B133" s="211" t="s">
        <v>1187</v>
      </c>
      <c r="C133" s="206" t="s">
        <v>1250</v>
      </c>
      <c r="D133" s="207" t="s">
        <v>1189</v>
      </c>
      <c r="E133" s="206" t="s">
        <v>31</v>
      </c>
      <c r="F133" s="208" t="s">
        <v>1193</v>
      </c>
      <c r="G133" s="208" t="s">
        <v>1194</v>
      </c>
      <c r="H133" s="206" t="s">
        <v>1253</v>
      </c>
      <c r="I133" s="206">
        <v>5.0</v>
      </c>
      <c r="J133" s="209"/>
      <c r="K133" s="206" t="s">
        <v>44</v>
      </c>
      <c r="L133" s="206" t="s">
        <v>1201</v>
      </c>
      <c r="M133" s="206" t="s">
        <v>1203</v>
      </c>
      <c r="N133" s="210" t="s">
        <v>1204</v>
      </c>
      <c r="O133" s="21"/>
      <c r="P133" s="50"/>
      <c r="Q133" s="27"/>
      <c r="R133" s="24" t="s">
        <v>54</v>
      </c>
      <c r="S133" s="29" t="s">
        <v>1255</v>
      </c>
    </row>
    <row r="134">
      <c r="A134" s="124" t="s">
        <v>24</v>
      </c>
      <c r="B134" s="124" t="s">
        <v>1260</v>
      </c>
      <c r="C134" s="124" t="s">
        <v>1261</v>
      </c>
      <c r="D134" s="126" t="s">
        <v>1262</v>
      </c>
      <c r="E134" s="124" t="s">
        <v>31</v>
      </c>
      <c r="F134" s="128" t="s">
        <v>1263</v>
      </c>
      <c r="G134" s="128" t="s">
        <v>1264</v>
      </c>
      <c r="H134" s="124" t="s">
        <v>1265</v>
      </c>
      <c r="I134" s="124">
        <v>4.0</v>
      </c>
      <c r="J134" s="131"/>
      <c r="K134" s="124" t="s">
        <v>44</v>
      </c>
      <c r="L134" s="124">
        <v>28.0</v>
      </c>
      <c r="M134" s="124" t="s">
        <v>1266</v>
      </c>
      <c r="N134" s="131"/>
      <c r="O134" s="21"/>
      <c r="P134" s="22" t="s">
        <v>50</v>
      </c>
      <c r="Q134" s="27"/>
      <c r="R134" s="24" t="s">
        <v>54</v>
      </c>
      <c r="S134" s="29" t="s">
        <v>1268</v>
      </c>
    </row>
    <row r="135">
      <c r="A135" s="131"/>
      <c r="B135" s="124" t="s">
        <v>1260</v>
      </c>
      <c r="C135" s="124" t="s">
        <v>1269</v>
      </c>
      <c r="D135" s="126" t="s">
        <v>1270</v>
      </c>
      <c r="E135" s="124" t="s">
        <v>31</v>
      </c>
      <c r="F135" s="128" t="s">
        <v>1263</v>
      </c>
      <c r="G135" s="128" t="s">
        <v>1264</v>
      </c>
      <c r="H135" s="124" t="s">
        <v>1265</v>
      </c>
      <c r="I135" s="124">
        <v>4.0</v>
      </c>
      <c r="J135" s="131"/>
      <c r="K135" s="124" t="s">
        <v>44</v>
      </c>
      <c r="L135" s="124">
        <v>28.0</v>
      </c>
      <c r="M135" s="124" t="s">
        <v>1266</v>
      </c>
      <c r="N135" s="131"/>
      <c r="O135" s="21"/>
      <c r="P135" s="22" t="s">
        <v>50</v>
      </c>
      <c r="Q135" s="27"/>
      <c r="R135" s="24" t="s">
        <v>54</v>
      </c>
      <c r="S135" s="29" t="s">
        <v>1276</v>
      </c>
    </row>
    <row r="136">
      <c r="A136" s="131"/>
      <c r="B136" s="124" t="s">
        <v>1278</v>
      </c>
      <c r="C136" s="124" t="s">
        <v>1279</v>
      </c>
      <c r="D136" s="126" t="s">
        <v>1280</v>
      </c>
      <c r="E136" s="124" t="s">
        <v>31</v>
      </c>
      <c r="F136" s="128" t="s">
        <v>1263</v>
      </c>
      <c r="G136" s="128" t="s">
        <v>1264</v>
      </c>
      <c r="H136" s="124" t="s">
        <v>1265</v>
      </c>
      <c r="I136" s="124">
        <v>4.0</v>
      </c>
      <c r="J136" s="131"/>
      <c r="K136" s="124" t="s">
        <v>44</v>
      </c>
      <c r="L136" s="124">
        <v>28.0</v>
      </c>
      <c r="M136" s="124" t="s">
        <v>1266</v>
      </c>
      <c r="N136" s="131"/>
      <c r="O136" s="21"/>
      <c r="P136" s="22" t="s">
        <v>50</v>
      </c>
      <c r="Q136" s="27"/>
      <c r="R136" s="24" t="s">
        <v>54</v>
      </c>
      <c r="S136" s="29" t="s">
        <v>1284</v>
      </c>
    </row>
    <row r="137">
      <c r="A137" s="214" t="s">
        <v>117</v>
      </c>
      <c r="B137" s="215" t="s">
        <v>1285</v>
      </c>
      <c r="C137" s="214" t="s">
        <v>1286</v>
      </c>
      <c r="D137" s="216" t="s">
        <v>1289</v>
      </c>
      <c r="E137" s="214" t="s">
        <v>31</v>
      </c>
      <c r="F137" s="221" t="s">
        <v>1291</v>
      </c>
      <c r="G137" s="221" t="s">
        <v>1295</v>
      </c>
      <c r="H137" s="214" t="s">
        <v>1296</v>
      </c>
      <c r="I137" s="214">
        <v>4.0</v>
      </c>
      <c r="J137" s="214" t="s">
        <v>1297</v>
      </c>
      <c r="K137" s="214" t="s">
        <v>44</v>
      </c>
      <c r="L137" s="222">
        <v>28.5</v>
      </c>
      <c r="M137" s="219"/>
      <c r="N137" s="219"/>
      <c r="O137" s="21"/>
      <c r="P137" s="22" t="s">
        <v>50</v>
      </c>
      <c r="Q137" s="27"/>
      <c r="R137" s="24" t="s">
        <v>50</v>
      </c>
      <c r="S137" s="29" t="s">
        <v>1303</v>
      </c>
      <c r="T137" s="29" t="s">
        <v>1304</v>
      </c>
    </row>
    <row r="138">
      <c r="A138" s="219"/>
      <c r="B138" s="215" t="s">
        <v>1285</v>
      </c>
      <c r="C138" s="214" t="s">
        <v>1307</v>
      </c>
      <c r="D138" s="216" t="s">
        <v>1308</v>
      </c>
      <c r="E138" s="214" t="s">
        <v>31</v>
      </c>
      <c r="F138" s="221" t="s">
        <v>1291</v>
      </c>
      <c r="G138" s="221" t="s">
        <v>1295</v>
      </c>
      <c r="H138" s="214" t="s">
        <v>1296</v>
      </c>
      <c r="I138" s="214">
        <v>4.0</v>
      </c>
      <c r="J138" s="214" t="s">
        <v>1297</v>
      </c>
      <c r="K138" s="214" t="s">
        <v>44</v>
      </c>
      <c r="L138" s="222">
        <v>28.5</v>
      </c>
      <c r="M138" s="219"/>
      <c r="N138" s="219"/>
      <c r="O138" s="21"/>
      <c r="P138" s="22" t="s">
        <v>50</v>
      </c>
      <c r="Q138" s="27"/>
      <c r="R138" s="24" t="s">
        <v>50</v>
      </c>
      <c r="S138" s="29" t="s">
        <v>1310</v>
      </c>
      <c r="T138" s="29" t="s">
        <v>1311</v>
      </c>
    </row>
    <row r="139">
      <c r="A139" s="219"/>
      <c r="B139" s="215" t="s">
        <v>1285</v>
      </c>
      <c r="C139" s="214" t="s">
        <v>1314</v>
      </c>
      <c r="D139" s="216" t="s">
        <v>1315</v>
      </c>
      <c r="E139" s="214" t="s">
        <v>31</v>
      </c>
      <c r="F139" s="221" t="s">
        <v>1291</v>
      </c>
      <c r="G139" s="221" t="s">
        <v>1295</v>
      </c>
      <c r="H139" s="214" t="s">
        <v>1296</v>
      </c>
      <c r="I139" s="214">
        <v>4.0</v>
      </c>
      <c r="J139" s="214" t="s">
        <v>1297</v>
      </c>
      <c r="K139" s="214" t="s">
        <v>44</v>
      </c>
      <c r="L139" s="222">
        <v>28.5</v>
      </c>
      <c r="M139" s="219"/>
      <c r="N139" s="219"/>
      <c r="O139" s="21"/>
      <c r="P139" s="22" t="s">
        <v>50</v>
      </c>
      <c r="Q139" s="27"/>
      <c r="R139" s="24" t="s">
        <v>50</v>
      </c>
      <c r="S139" s="29" t="s">
        <v>1319</v>
      </c>
      <c r="T139" s="29" t="s">
        <v>1322</v>
      </c>
    </row>
    <row r="140">
      <c r="A140" s="219"/>
      <c r="B140" s="215" t="s">
        <v>1285</v>
      </c>
      <c r="C140" s="214" t="s">
        <v>1323</v>
      </c>
      <c r="D140" s="216" t="s">
        <v>1324</v>
      </c>
      <c r="E140" s="214" t="s">
        <v>31</v>
      </c>
      <c r="F140" s="221" t="s">
        <v>1291</v>
      </c>
      <c r="G140" s="221" t="s">
        <v>1295</v>
      </c>
      <c r="H140" s="214" t="s">
        <v>1296</v>
      </c>
      <c r="I140" s="214">
        <v>2.0</v>
      </c>
      <c r="J140" s="214" t="s">
        <v>1297</v>
      </c>
      <c r="K140" s="214" t="s">
        <v>44</v>
      </c>
      <c r="L140" s="222">
        <v>28.5</v>
      </c>
      <c r="M140" s="219"/>
      <c r="N140" s="219"/>
      <c r="O140" s="21"/>
      <c r="P140" s="22" t="s">
        <v>50</v>
      </c>
      <c r="Q140" s="27"/>
      <c r="R140" s="24" t="s">
        <v>50</v>
      </c>
      <c r="S140" s="29" t="s">
        <v>1328</v>
      </c>
      <c r="T140" s="29" t="s">
        <v>1329</v>
      </c>
    </row>
    <row r="141">
      <c r="A141" s="219"/>
      <c r="B141" s="215" t="s">
        <v>1285</v>
      </c>
      <c r="C141" s="214" t="s">
        <v>1330</v>
      </c>
      <c r="D141" s="216" t="s">
        <v>1331</v>
      </c>
      <c r="E141" s="214" t="s">
        <v>31</v>
      </c>
      <c r="F141" s="221" t="s">
        <v>1291</v>
      </c>
      <c r="G141" s="221" t="s">
        <v>1295</v>
      </c>
      <c r="H141" s="214" t="s">
        <v>1296</v>
      </c>
      <c r="I141" s="214">
        <v>2.0</v>
      </c>
      <c r="J141" s="214" t="s">
        <v>1297</v>
      </c>
      <c r="K141" s="214" t="s">
        <v>44</v>
      </c>
      <c r="L141" s="222">
        <v>28.5</v>
      </c>
      <c r="M141" s="219"/>
      <c r="N141" s="219"/>
      <c r="O141" s="21"/>
      <c r="P141" s="22" t="s">
        <v>50</v>
      </c>
      <c r="Q141" s="27"/>
      <c r="R141" s="24" t="s">
        <v>50</v>
      </c>
      <c r="S141" s="29" t="s">
        <v>1333</v>
      </c>
      <c r="T141" s="29" t="s">
        <v>1334</v>
      </c>
    </row>
    <row r="142">
      <c r="A142" s="219"/>
      <c r="B142" s="215" t="s">
        <v>1285</v>
      </c>
      <c r="C142" s="214" t="s">
        <v>1335</v>
      </c>
      <c r="D142" s="216" t="s">
        <v>1336</v>
      </c>
      <c r="E142" s="214" t="s">
        <v>31</v>
      </c>
      <c r="F142" s="221" t="s">
        <v>1291</v>
      </c>
      <c r="G142" s="221" t="s">
        <v>1295</v>
      </c>
      <c r="H142" s="214" t="s">
        <v>1296</v>
      </c>
      <c r="I142" s="214">
        <v>2.0</v>
      </c>
      <c r="J142" s="214" t="s">
        <v>1297</v>
      </c>
      <c r="K142" s="214" t="s">
        <v>44</v>
      </c>
      <c r="L142" s="222">
        <v>28.5</v>
      </c>
      <c r="M142" s="219"/>
      <c r="N142" s="219"/>
      <c r="O142" s="21"/>
      <c r="P142" s="22" t="s">
        <v>50</v>
      </c>
      <c r="Q142" s="27"/>
      <c r="R142" s="24" t="s">
        <v>50</v>
      </c>
      <c r="S142" s="29" t="s">
        <v>1337</v>
      </c>
      <c r="T142" s="29" t="s">
        <v>1338</v>
      </c>
    </row>
    <row r="143">
      <c r="A143" s="223" t="s">
        <v>24</v>
      </c>
      <c r="B143" s="223" t="s">
        <v>1339</v>
      </c>
      <c r="C143" s="223" t="s">
        <v>1340</v>
      </c>
      <c r="D143" s="224" t="s">
        <v>1341</v>
      </c>
      <c r="E143" s="223" t="s">
        <v>31</v>
      </c>
      <c r="F143" s="225" t="s">
        <v>1342</v>
      </c>
      <c r="G143" s="225" t="s">
        <v>1343</v>
      </c>
      <c r="H143" s="223" t="s">
        <v>1344</v>
      </c>
      <c r="I143" s="223">
        <v>5.0</v>
      </c>
      <c r="J143" s="223" t="s">
        <v>1345</v>
      </c>
      <c r="K143" s="223" t="s">
        <v>44</v>
      </c>
      <c r="L143" s="223">
        <v>28.0</v>
      </c>
      <c r="M143" s="223" t="s">
        <v>1346</v>
      </c>
      <c r="N143" s="223" t="s">
        <v>1347</v>
      </c>
      <c r="O143" s="21"/>
      <c r="P143" s="22" t="s">
        <v>50</v>
      </c>
      <c r="Q143" s="27"/>
      <c r="R143" s="107"/>
      <c r="S143" s="29" t="s">
        <v>1348</v>
      </c>
      <c r="T143" s="29" t="s">
        <v>1349</v>
      </c>
    </row>
    <row r="144">
      <c r="A144" s="227"/>
      <c r="B144" s="223" t="s">
        <v>1339</v>
      </c>
      <c r="C144" s="223" t="s">
        <v>1354</v>
      </c>
      <c r="D144" s="224" t="s">
        <v>1355</v>
      </c>
      <c r="E144" s="223" t="s">
        <v>31</v>
      </c>
      <c r="F144" s="225" t="s">
        <v>1342</v>
      </c>
      <c r="G144" s="225" t="s">
        <v>1343</v>
      </c>
      <c r="H144" s="223" t="s">
        <v>1344</v>
      </c>
      <c r="I144" s="223">
        <v>5.0</v>
      </c>
      <c r="J144" s="223" t="s">
        <v>1345</v>
      </c>
      <c r="K144" s="223" t="s">
        <v>44</v>
      </c>
      <c r="L144" s="223">
        <v>28.0</v>
      </c>
      <c r="M144" s="223" t="s">
        <v>1346</v>
      </c>
      <c r="N144" s="223" t="s">
        <v>1347</v>
      </c>
      <c r="O144" s="21"/>
      <c r="P144" s="22" t="s">
        <v>50</v>
      </c>
      <c r="Q144" s="27"/>
      <c r="R144" s="107"/>
      <c r="S144" s="29" t="s">
        <v>1357</v>
      </c>
      <c r="T144" s="29" t="s">
        <v>1358</v>
      </c>
    </row>
    <row r="145">
      <c r="A145" s="22" t="s">
        <v>117</v>
      </c>
      <c r="B145" s="99" t="s">
        <v>426</v>
      </c>
      <c r="C145" s="22" t="s">
        <v>430</v>
      </c>
      <c r="D145" s="5" t="s">
        <v>431</v>
      </c>
      <c r="E145" s="22" t="s">
        <v>31</v>
      </c>
      <c r="F145" s="101" t="s">
        <v>432</v>
      </c>
      <c r="G145" s="101" t="s">
        <v>433</v>
      </c>
      <c r="H145" s="102" t="s">
        <v>434</v>
      </c>
      <c r="I145" s="103">
        <v>4.0</v>
      </c>
      <c r="J145" s="50"/>
      <c r="K145" s="22" t="s">
        <v>435</v>
      </c>
      <c r="L145" s="103">
        <v>28.0</v>
      </c>
      <c r="M145" s="22" t="s">
        <v>437</v>
      </c>
      <c r="N145" s="22" t="s">
        <v>439</v>
      </c>
      <c r="O145" s="21"/>
      <c r="P145" s="22" t="s">
        <v>50</v>
      </c>
      <c r="Q145" s="27"/>
      <c r="R145" s="24" t="s">
        <v>50</v>
      </c>
      <c r="S145" s="29" t="s">
        <v>441</v>
      </c>
      <c r="T145" s="29" t="s">
        <v>443</v>
      </c>
    </row>
    <row r="146">
      <c r="A146" s="50"/>
      <c r="B146" s="22" t="s">
        <v>426</v>
      </c>
      <c r="C146" s="22" t="s">
        <v>446</v>
      </c>
      <c r="D146" s="5" t="s">
        <v>447</v>
      </c>
      <c r="E146" s="22" t="s">
        <v>31</v>
      </c>
      <c r="F146" s="101" t="s">
        <v>432</v>
      </c>
      <c r="G146" s="101" t="s">
        <v>433</v>
      </c>
      <c r="H146" s="102" t="s">
        <v>434</v>
      </c>
      <c r="I146" s="104">
        <v>4.0</v>
      </c>
      <c r="J146" s="50"/>
      <c r="K146" s="22" t="s">
        <v>435</v>
      </c>
      <c r="L146" s="22">
        <v>28.0</v>
      </c>
      <c r="M146" s="22" t="s">
        <v>437</v>
      </c>
      <c r="N146" s="22" t="s">
        <v>439</v>
      </c>
      <c r="O146" s="21"/>
      <c r="P146" s="22" t="s">
        <v>50</v>
      </c>
      <c r="Q146" s="27"/>
      <c r="R146" s="24" t="s">
        <v>50</v>
      </c>
      <c r="S146" s="29" t="s">
        <v>452</v>
      </c>
      <c r="T146" s="29" t="s">
        <v>454</v>
      </c>
    </row>
    <row r="147">
      <c r="A147" s="50"/>
      <c r="B147" s="105" t="s">
        <v>426</v>
      </c>
      <c r="C147" s="22" t="s">
        <v>456</v>
      </c>
      <c r="D147" s="5" t="s">
        <v>457</v>
      </c>
      <c r="E147" s="22" t="s">
        <v>31</v>
      </c>
      <c r="F147" s="101" t="s">
        <v>432</v>
      </c>
      <c r="G147" s="106" t="s">
        <v>433</v>
      </c>
      <c r="H147" s="102" t="s">
        <v>434</v>
      </c>
      <c r="I147" s="104">
        <v>4.0</v>
      </c>
      <c r="J147" s="50"/>
      <c r="K147" s="22" t="s">
        <v>435</v>
      </c>
      <c r="L147" s="22">
        <v>28.0</v>
      </c>
      <c r="M147" s="22" t="s">
        <v>437</v>
      </c>
      <c r="N147" s="22" t="s">
        <v>439</v>
      </c>
      <c r="O147" s="21"/>
      <c r="P147" s="22" t="s">
        <v>50</v>
      </c>
      <c r="Q147" s="27"/>
      <c r="R147" s="24" t="s">
        <v>50</v>
      </c>
      <c r="S147" s="29" t="s">
        <v>461</v>
      </c>
      <c r="T147" s="29" t="s">
        <v>462</v>
      </c>
    </row>
    <row r="148">
      <c r="A148" s="124" t="s">
        <v>24</v>
      </c>
      <c r="B148" s="124" t="s">
        <v>555</v>
      </c>
      <c r="C148" s="124" t="s">
        <v>556</v>
      </c>
      <c r="D148" s="126" t="s">
        <v>557</v>
      </c>
      <c r="E148" s="124" t="s">
        <v>31</v>
      </c>
      <c r="F148" s="128" t="s">
        <v>559</v>
      </c>
      <c r="G148" s="128" t="s">
        <v>560</v>
      </c>
      <c r="H148" s="124" t="s">
        <v>561</v>
      </c>
      <c r="I148" s="124">
        <v>4.0</v>
      </c>
      <c r="J148" s="124" t="s">
        <v>562</v>
      </c>
      <c r="K148" s="124" t="s">
        <v>435</v>
      </c>
      <c r="L148" s="124">
        <v>28.5</v>
      </c>
      <c r="M148" s="124" t="s">
        <v>563</v>
      </c>
      <c r="N148" s="124" t="s">
        <v>564</v>
      </c>
      <c r="O148" s="21"/>
      <c r="P148" s="22" t="s">
        <v>50</v>
      </c>
      <c r="Q148" s="27"/>
      <c r="R148" s="24" t="s">
        <v>50</v>
      </c>
      <c r="S148" s="29" t="s">
        <v>565</v>
      </c>
      <c r="T148" s="29" t="s">
        <v>566</v>
      </c>
    </row>
    <row r="149">
      <c r="A149" s="131"/>
      <c r="B149" s="124" t="s">
        <v>555</v>
      </c>
      <c r="C149" s="124" t="s">
        <v>569</v>
      </c>
      <c r="D149" s="126" t="s">
        <v>570</v>
      </c>
      <c r="E149" s="124" t="s">
        <v>31</v>
      </c>
      <c r="F149" s="128" t="s">
        <v>559</v>
      </c>
      <c r="G149" s="128" t="s">
        <v>560</v>
      </c>
      <c r="H149" s="124" t="s">
        <v>561</v>
      </c>
      <c r="I149" s="124">
        <v>4.0</v>
      </c>
      <c r="J149" s="124" t="s">
        <v>562</v>
      </c>
      <c r="K149" s="124" t="s">
        <v>435</v>
      </c>
      <c r="L149" s="124">
        <v>28.5</v>
      </c>
      <c r="M149" s="124" t="s">
        <v>563</v>
      </c>
      <c r="N149" s="124" t="s">
        <v>564</v>
      </c>
      <c r="O149" s="21"/>
      <c r="P149" s="22" t="s">
        <v>50</v>
      </c>
      <c r="Q149" s="27"/>
      <c r="R149" s="24" t="s">
        <v>50</v>
      </c>
      <c r="S149" s="29" t="s">
        <v>571</v>
      </c>
      <c r="T149" s="29" t="s">
        <v>572</v>
      </c>
    </row>
    <row r="150">
      <c r="A150" s="131"/>
      <c r="B150" s="124" t="s">
        <v>555</v>
      </c>
      <c r="C150" s="124" t="s">
        <v>573</v>
      </c>
      <c r="D150" s="126" t="s">
        <v>574</v>
      </c>
      <c r="E150" s="124" t="s">
        <v>31</v>
      </c>
      <c r="F150" s="128" t="s">
        <v>559</v>
      </c>
      <c r="G150" s="128" t="s">
        <v>560</v>
      </c>
      <c r="H150" s="124" t="s">
        <v>561</v>
      </c>
      <c r="I150" s="124">
        <v>4.0</v>
      </c>
      <c r="J150" s="124" t="s">
        <v>562</v>
      </c>
      <c r="K150" s="124" t="s">
        <v>435</v>
      </c>
      <c r="L150" s="124">
        <v>28.5</v>
      </c>
      <c r="M150" s="124" t="s">
        <v>563</v>
      </c>
      <c r="N150" s="124" t="s">
        <v>564</v>
      </c>
      <c r="O150" s="21"/>
      <c r="P150" s="22" t="s">
        <v>50</v>
      </c>
      <c r="Q150" s="27"/>
      <c r="R150" s="24" t="s">
        <v>50</v>
      </c>
      <c r="S150" s="29" t="s">
        <v>576</v>
      </c>
      <c r="T150" s="29" t="s">
        <v>578</v>
      </c>
    </row>
  </sheetData>
  <hyperlinks>
    <hyperlink r:id="rId1" ref="F3"/>
    <hyperlink r:id="rId2" ref="G3"/>
    <hyperlink r:id="rId3" ref="S3"/>
    <hyperlink r:id="rId4" ref="F4"/>
    <hyperlink r:id="rId5" ref="G4"/>
    <hyperlink r:id="rId6" ref="S4"/>
    <hyperlink r:id="rId7" ref="F5"/>
    <hyperlink r:id="rId8" ref="G5"/>
    <hyperlink r:id="rId9" ref="S5"/>
    <hyperlink r:id="rId10" ref="F6"/>
    <hyperlink r:id="rId11" ref="G6"/>
    <hyperlink r:id="rId12" ref="S6"/>
    <hyperlink r:id="rId13" ref="F7"/>
    <hyperlink r:id="rId14" ref="G7"/>
    <hyperlink r:id="rId15" ref="S7"/>
    <hyperlink r:id="rId16" ref="T7"/>
    <hyperlink r:id="rId17" ref="F8"/>
    <hyperlink r:id="rId18" ref="G8"/>
    <hyperlink r:id="rId19" ref="S8"/>
    <hyperlink r:id="rId20" ref="T8"/>
    <hyperlink r:id="rId21" ref="F9"/>
    <hyperlink r:id="rId22" ref="G9"/>
    <hyperlink r:id="rId23" ref="S9"/>
    <hyperlink r:id="rId24" ref="T9"/>
    <hyperlink r:id="rId25" ref="F10"/>
    <hyperlink r:id="rId26" ref="G10"/>
    <hyperlink r:id="rId27" ref="S10"/>
    <hyperlink r:id="rId28" ref="T10"/>
    <hyperlink r:id="rId29" ref="F11"/>
    <hyperlink r:id="rId30" ref="G11"/>
    <hyperlink r:id="rId31" ref="S11"/>
    <hyperlink r:id="rId32" ref="T11"/>
    <hyperlink r:id="rId33" ref="F12"/>
    <hyperlink r:id="rId34" ref="G12"/>
    <hyperlink r:id="rId35" ref="S12"/>
    <hyperlink r:id="rId36" ref="C13"/>
    <hyperlink r:id="rId37" ref="F13"/>
    <hyperlink r:id="rId38" ref="G13"/>
    <hyperlink r:id="rId39" ref="S13"/>
    <hyperlink r:id="rId40" ref="C14"/>
    <hyperlink r:id="rId41" ref="F14"/>
    <hyperlink r:id="rId42" ref="G14"/>
    <hyperlink r:id="rId43" ref="S14"/>
    <hyperlink r:id="rId44" ref="C15"/>
    <hyperlink r:id="rId45" ref="F15"/>
    <hyperlink r:id="rId46" ref="G15"/>
    <hyperlink r:id="rId47" ref="S15"/>
    <hyperlink r:id="rId48" ref="C16"/>
    <hyperlink r:id="rId49" ref="F16"/>
    <hyperlink r:id="rId50" ref="G16"/>
    <hyperlink r:id="rId51" ref="S16"/>
    <hyperlink r:id="rId52" ref="C17"/>
    <hyperlink r:id="rId53" ref="F17"/>
    <hyperlink r:id="rId54" ref="G17"/>
    <hyperlink r:id="rId55" ref="S17"/>
    <hyperlink r:id="rId56" ref="C18"/>
    <hyperlink r:id="rId57" ref="F18"/>
    <hyperlink r:id="rId58" ref="G18"/>
    <hyperlink r:id="rId59" ref="S18"/>
    <hyperlink r:id="rId60" ref="F19"/>
    <hyperlink r:id="rId61" ref="G19"/>
    <hyperlink r:id="rId62" ref="F20"/>
    <hyperlink r:id="rId63" ref="G20"/>
    <hyperlink r:id="rId64" ref="F21"/>
    <hyperlink r:id="rId65" ref="G21"/>
    <hyperlink r:id="rId66" ref="F22"/>
    <hyperlink r:id="rId67" ref="G22"/>
    <hyperlink r:id="rId68" ref="F23"/>
    <hyperlink r:id="rId69" ref="G23"/>
    <hyperlink r:id="rId70" ref="S23"/>
    <hyperlink r:id="rId71" ref="T23"/>
    <hyperlink r:id="rId72" ref="F24"/>
    <hyperlink r:id="rId73" ref="G24"/>
    <hyperlink r:id="rId74" ref="S24"/>
    <hyperlink r:id="rId75" ref="T24"/>
    <hyperlink r:id="rId76" ref="F25"/>
    <hyperlink r:id="rId77" ref="G25"/>
    <hyperlink r:id="rId78" ref="S25"/>
    <hyperlink r:id="rId79" ref="T25"/>
    <hyperlink r:id="rId80" ref="F26"/>
    <hyperlink r:id="rId81" ref="G26"/>
    <hyperlink r:id="rId82" ref="S26"/>
    <hyperlink r:id="rId83" ref="T26"/>
    <hyperlink r:id="rId84" ref="F27"/>
    <hyperlink r:id="rId85" ref="G27"/>
    <hyperlink r:id="rId86" ref="S27"/>
    <hyperlink r:id="rId87" ref="T27"/>
    <hyperlink r:id="rId88" ref="F28"/>
    <hyperlink r:id="rId89" ref="G28"/>
    <hyperlink r:id="rId90" ref="S28"/>
    <hyperlink r:id="rId91" ref="T28"/>
    <hyperlink r:id="rId92" ref="C29"/>
    <hyperlink r:id="rId93" ref="F29"/>
    <hyperlink r:id="rId94" ref="G29"/>
    <hyperlink r:id="rId95" ref="S29"/>
    <hyperlink r:id="rId96" ref="T29"/>
    <hyperlink r:id="rId97" ref="C30"/>
    <hyperlink r:id="rId98" ref="F30"/>
    <hyperlink r:id="rId99" ref="G30"/>
    <hyperlink r:id="rId100" ref="S30"/>
    <hyperlink r:id="rId101" ref="T30"/>
    <hyperlink r:id="rId102" ref="C31"/>
    <hyperlink r:id="rId103" ref="F31"/>
    <hyperlink r:id="rId104" ref="G31"/>
    <hyperlink r:id="rId105" ref="S31"/>
    <hyperlink r:id="rId106" ref="T31"/>
    <hyperlink r:id="rId107" ref="C32"/>
    <hyperlink r:id="rId108" ref="F32"/>
    <hyperlink r:id="rId109" ref="G32"/>
    <hyperlink r:id="rId110" ref="S32"/>
    <hyperlink r:id="rId111" ref="T32"/>
    <hyperlink r:id="rId112" ref="C33"/>
    <hyperlink r:id="rId113" ref="F33"/>
    <hyperlink r:id="rId114" ref="G33"/>
    <hyperlink r:id="rId115" ref="S33"/>
    <hyperlink r:id="rId116" ref="T33"/>
    <hyperlink r:id="rId117" ref="C34"/>
    <hyperlink r:id="rId118" ref="F34"/>
    <hyperlink r:id="rId119" ref="G34"/>
    <hyperlink r:id="rId120" ref="S34"/>
    <hyperlink r:id="rId121" ref="T34"/>
    <hyperlink r:id="rId122" ref="C35"/>
    <hyperlink r:id="rId123" ref="F35"/>
    <hyperlink r:id="rId124" ref="G35"/>
    <hyperlink r:id="rId125" ref="S35"/>
    <hyperlink r:id="rId126" ref="T35"/>
    <hyperlink r:id="rId127" ref="C36"/>
    <hyperlink r:id="rId128" ref="F36"/>
    <hyperlink r:id="rId129" ref="G36"/>
    <hyperlink r:id="rId130" ref="S36"/>
    <hyperlink r:id="rId131" ref="T36"/>
    <hyperlink r:id="rId132" ref="C37"/>
    <hyperlink r:id="rId133" ref="F37"/>
    <hyperlink r:id="rId134" ref="G37"/>
    <hyperlink r:id="rId135" ref="S37"/>
    <hyperlink r:id="rId136" ref="T37"/>
    <hyperlink r:id="rId137" ref="C38"/>
    <hyperlink r:id="rId138" ref="F38"/>
    <hyperlink r:id="rId139" ref="G38"/>
    <hyperlink r:id="rId140" ref="S38"/>
    <hyperlink r:id="rId141" ref="T38"/>
    <hyperlink r:id="rId142" ref="C39"/>
    <hyperlink r:id="rId143" ref="F39"/>
    <hyperlink r:id="rId144" ref="G39"/>
    <hyperlink r:id="rId145" ref="S39"/>
    <hyperlink r:id="rId146" ref="T39"/>
    <hyperlink r:id="rId147" ref="C40"/>
    <hyperlink r:id="rId148" ref="F40"/>
    <hyperlink r:id="rId149" ref="G40"/>
    <hyperlink r:id="rId150" ref="S40"/>
    <hyperlink r:id="rId151" ref="T40"/>
    <hyperlink r:id="rId152" ref="F41"/>
    <hyperlink r:id="rId153" ref="G41"/>
    <hyperlink r:id="rId154" ref="S41"/>
    <hyperlink r:id="rId155" ref="F42"/>
    <hyperlink r:id="rId156" ref="G42"/>
    <hyperlink r:id="rId157" ref="S42"/>
    <hyperlink r:id="rId158" ref="F43"/>
    <hyperlink r:id="rId159" ref="G43"/>
    <hyperlink r:id="rId160" ref="S43"/>
    <hyperlink r:id="rId161" ref="F44"/>
    <hyperlink r:id="rId162" ref="G44"/>
    <hyperlink r:id="rId163" ref="S44"/>
    <hyperlink r:id="rId164" ref="C45"/>
    <hyperlink r:id="rId165" ref="F45"/>
    <hyperlink r:id="rId166" ref="G45"/>
    <hyperlink r:id="rId167" ref="S45"/>
    <hyperlink r:id="rId168" ref="F46"/>
    <hyperlink r:id="rId169" ref="G46"/>
    <hyperlink r:id="rId170" ref="S46"/>
    <hyperlink r:id="rId171" ref="F47"/>
    <hyperlink r:id="rId172" location="!" ref="G47"/>
    <hyperlink r:id="rId173" ref="F48"/>
    <hyperlink r:id="rId174" location="!" ref="G48"/>
    <hyperlink r:id="rId175" ref="F49"/>
    <hyperlink r:id="rId176" location="!" ref="G49"/>
    <hyperlink r:id="rId177" ref="F50"/>
    <hyperlink r:id="rId178" ref="G50"/>
    <hyperlink r:id="rId179" ref="S50"/>
    <hyperlink r:id="rId180" ref="T50"/>
    <hyperlink r:id="rId181" ref="F51"/>
    <hyperlink r:id="rId182" ref="G51"/>
    <hyperlink r:id="rId183" ref="S51"/>
    <hyperlink r:id="rId184" ref="T51"/>
    <hyperlink r:id="rId185" ref="F52"/>
    <hyperlink r:id="rId186" ref="G52"/>
    <hyperlink r:id="rId187" ref="S52"/>
    <hyperlink r:id="rId188" ref="T52"/>
    <hyperlink r:id="rId189" ref="F53"/>
    <hyperlink r:id="rId190" ref="G53"/>
    <hyperlink r:id="rId191" ref="S53"/>
    <hyperlink r:id="rId192" ref="T53"/>
    <hyperlink r:id="rId193" ref="F54"/>
    <hyperlink r:id="rId194" ref="G54"/>
    <hyperlink r:id="rId195" ref="S54"/>
    <hyperlink r:id="rId196" ref="F55"/>
    <hyperlink r:id="rId197" ref="G55"/>
    <hyperlink r:id="rId198" ref="S55"/>
    <hyperlink r:id="rId199" ref="F56"/>
    <hyperlink r:id="rId200" ref="G56"/>
    <hyperlink r:id="rId201" ref="S56"/>
    <hyperlink r:id="rId202" ref="F57"/>
    <hyperlink r:id="rId203" ref="G57"/>
    <hyperlink r:id="rId204" ref="S57"/>
    <hyperlink r:id="rId205" ref="F58"/>
    <hyperlink r:id="rId206" ref="G58"/>
    <hyperlink r:id="rId207" ref="S58"/>
    <hyperlink r:id="rId208" ref="F59"/>
    <hyperlink r:id="rId209" ref="G59"/>
    <hyperlink r:id="rId210" ref="S59"/>
    <hyperlink r:id="rId211" ref="F60"/>
    <hyperlink r:id="rId212" ref="G60"/>
    <hyperlink r:id="rId213" ref="S60"/>
    <hyperlink r:id="rId214" ref="F61"/>
    <hyperlink r:id="rId215" ref="G61"/>
    <hyperlink r:id="rId216" ref="S61"/>
    <hyperlink r:id="rId217" ref="F62"/>
    <hyperlink r:id="rId218" ref="G62"/>
    <hyperlink r:id="rId219" ref="S62"/>
    <hyperlink r:id="rId220" ref="F63"/>
    <hyperlink r:id="rId221" ref="G63"/>
    <hyperlink r:id="rId222" ref="S63"/>
    <hyperlink r:id="rId223" ref="F64"/>
    <hyperlink r:id="rId224" ref="G64"/>
    <hyperlink r:id="rId225" ref="S64"/>
    <hyperlink r:id="rId226" ref="F65"/>
    <hyperlink r:id="rId227" ref="G65"/>
    <hyperlink r:id="rId228" ref="S65"/>
    <hyperlink r:id="rId229" ref="F66"/>
    <hyperlink r:id="rId230" ref="G66"/>
    <hyperlink r:id="rId231" ref="S66"/>
    <hyperlink r:id="rId232" ref="F67"/>
    <hyperlink r:id="rId233" ref="G67"/>
    <hyperlink r:id="rId234" ref="S67"/>
    <hyperlink r:id="rId235" ref="F68"/>
    <hyperlink r:id="rId236" ref="G68"/>
    <hyperlink r:id="rId237" ref="S68"/>
    <hyperlink r:id="rId238" ref="F69"/>
    <hyperlink r:id="rId239" ref="G69"/>
    <hyperlink r:id="rId240" ref="S69"/>
    <hyperlink r:id="rId241" ref="F70"/>
    <hyperlink r:id="rId242" ref="G70"/>
    <hyperlink r:id="rId243" ref="S70"/>
    <hyperlink r:id="rId244" ref="F71"/>
    <hyperlink r:id="rId245" ref="G71"/>
    <hyperlink r:id="rId246" ref="S71"/>
    <hyperlink r:id="rId247" ref="T71"/>
    <hyperlink r:id="rId248" ref="F72"/>
    <hyperlink r:id="rId249" ref="G72"/>
    <hyperlink r:id="rId250" ref="S72"/>
    <hyperlink r:id="rId251" ref="T72"/>
    <hyperlink r:id="rId252" ref="F73"/>
    <hyperlink r:id="rId253" ref="G73"/>
    <hyperlink r:id="rId254" ref="S73"/>
    <hyperlink r:id="rId255" ref="T73"/>
    <hyperlink r:id="rId256" ref="F74"/>
    <hyperlink r:id="rId257" ref="G74"/>
    <hyperlink r:id="rId258" ref="S74"/>
    <hyperlink r:id="rId259" ref="T74"/>
    <hyperlink r:id="rId260" ref="F75"/>
    <hyperlink r:id="rId261" ref="G75"/>
    <hyperlink r:id="rId262" ref="S75"/>
    <hyperlink r:id="rId263" ref="T75"/>
    <hyperlink r:id="rId264" ref="F76"/>
    <hyperlink r:id="rId265" ref="G76"/>
    <hyperlink r:id="rId266" ref="S76"/>
    <hyperlink r:id="rId267" ref="T76"/>
    <hyperlink r:id="rId268" ref="F77"/>
    <hyperlink r:id="rId269" ref="G77"/>
    <hyperlink r:id="rId270" ref="S77"/>
    <hyperlink r:id="rId271" ref="T77"/>
    <hyperlink r:id="rId272" ref="F78"/>
    <hyperlink r:id="rId273" ref="G78"/>
    <hyperlink r:id="rId274" ref="S78"/>
    <hyperlink r:id="rId275" ref="T78"/>
    <hyperlink r:id="rId276" ref="F79"/>
    <hyperlink r:id="rId277" ref="G79"/>
    <hyperlink r:id="rId278" ref="S79"/>
    <hyperlink r:id="rId279" ref="T79"/>
    <hyperlink r:id="rId280" ref="F80"/>
    <hyperlink r:id="rId281" ref="G80"/>
    <hyperlink r:id="rId282" ref="S80"/>
    <hyperlink r:id="rId283" ref="T80"/>
    <hyperlink r:id="rId284" ref="F81"/>
    <hyperlink r:id="rId285" ref="G81"/>
    <hyperlink r:id="rId286" ref="S81"/>
    <hyperlink r:id="rId287" ref="T81"/>
    <hyperlink r:id="rId288" ref="F82"/>
    <hyperlink r:id="rId289" ref="G82"/>
    <hyperlink r:id="rId290" ref="S82"/>
    <hyperlink r:id="rId291" ref="T82"/>
    <hyperlink r:id="rId292" ref="G83"/>
    <hyperlink r:id="rId293" ref="S83"/>
    <hyperlink r:id="rId294" ref="T83"/>
    <hyperlink r:id="rId295" ref="G84"/>
    <hyperlink r:id="rId296" ref="S84"/>
    <hyperlink r:id="rId297" ref="T84"/>
    <hyperlink r:id="rId298" ref="G85"/>
    <hyperlink r:id="rId299" ref="S85"/>
    <hyperlink r:id="rId300" ref="T85"/>
    <hyperlink r:id="rId301" ref="G86"/>
    <hyperlink r:id="rId302" ref="S86"/>
    <hyperlink r:id="rId303" ref="T86"/>
    <hyperlink r:id="rId304" ref="G87"/>
    <hyperlink r:id="rId305" ref="S87"/>
    <hyperlink r:id="rId306" ref="T87"/>
    <hyperlink r:id="rId307" ref="G88"/>
    <hyperlink r:id="rId308" ref="S88"/>
    <hyperlink r:id="rId309" ref="T88"/>
    <hyperlink r:id="rId310" ref="G89"/>
    <hyperlink r:id="rId311" ref="S89"/>
    <hyperlink r:id="rId312" ref="T89"/>
    <hyperlink r:id="rId313" ref="G90"/>
    <hyperlink r:id="rId314" ref="S90"/>
    <hyperlink r:id="rId315" ref="T90"/>
    <hyperlink r:id="rId316" ref="G91"/>
    <hyperlink r:id="rId317" ref="S91"/>
    <hyperlink r:id="rId318" ref="T91"/>
    <hyperlink r:id="rId319" ref="G92"/>
    <hyperlink r:id="rId320" ref="S92"/>
    <hyperlink r:id="rId321" ref="T92"/>
    <hyperlink r:id="rId322" ref="G93"/>
    <hyperlink r:id="rId323" ref="S93"/>
    <hyperlink r:id="rId324" ref="T93"/>
    <hyperlink r:id="rId325" ref="G94"/>
    <hyperlink r:id="rId326" ref="S94"/>
    <hyperlink r:id="rId327" ref="T94"/>
    <hyperlink r:id="rId328" ref="G95"/>
    <hyperlink r:id="rId329" ref="S95"/>
    <hyperlink r:id="rId330" ref="T95"/>
    <hyperlink r:id="rId331" ref="G96"/>
    <hyperlink r:id="rId332" ref="S96"/>
    <hyperlink r:id="rId333" ref="T96"/>
    <hyperlink r:id="rId334" ref="G97"/>
    <hyperlink r:id="rId335" ref="S97"/>
    <hyperlink r:id="rId336" ref="T97"/>
    <hyperlink r:id="rId337" ref="G98"/>
    <hyperlink r:id="rId338" ref="S98"/>
    <hyperlink r:id="rId339" ref="T98"/>
    <hyperlink r:id="rId340" ref="G99"/>
    <hyperlink r:id="rId341" ref="S99"/>
    <hyperlink r:id="rId342" ref="T99"/>
    <hyperlink r:id="rId343" ref="G100"/>
    <hyperlink r:id="rId344" ref="S100"/>
    <hyperlink r:id="rId345" ref="T100"/>
    <hyperlink r:id="rId346" ref="G101"/>
    <hyperlink r:id="rId347" ref="S101"/>
    <hyperlink r:id="rId348" ref="T101"/>
    <hyperlink r:id="rId349" ref="G102"/>
    <hyperlink r:id="rId350" ref="S102"/>
    <hyperlink r:id="rId351" ref="T102"/>
    <hyperlink r:id="rId352" ref="G103"/>
    <hyperlink r:id="rId353" ref="S103"/>
    <hyperlink r:id="rId354" ref="T103"/>
    <hyperlink r:id="rId355" ref="G104"/>
    <hyperlink r:id="rId356" ref="S104"/>
    <hyperlink r:id="rId357" ref="T104"/>
    <hyperlink r:id="rId358" ref="G105"/>
    <hyperlink r:id="rId359" ref="S105"/>
    <hyperlink r:id="rId360" ref="T105"/>
    <hyperlink r:id="rId361" ref="G106"/>
    <hyperlink r:id="rId362" ref="S106"/>
    <hyperlink r:id="rId363" ref="T106"/>
    <hyperlink r:id="rId364" ref="G107"/>
    <hyperlink r:id="rId365" ref="S107"/>
    <hyperlink r:id="rId366" ref="T107"/>
    <hyperlink r:id="rId367" ref="G108"/>
    <hyperlink r:id="rId368" ref="S108"/>
    <hyperlink r:id="rId369" ref="T108"/>
    <hyperlink r:id="rId370" ref="G109"/>
    <hyperlink r:id="rId371" ref="S109"/>
    <hyperlink r:id="rId372" ref="T109"/>
    <hyperlink r:id="rId373" ref="G110"/>
    <hyperlink r:id="rId374" ref="S110"/>
    <hyperlink r:id="rId375" ref="T110"/>
    <hyperlink r:id="rId376" ref="G111"/>
    <hyperlink r:id="rId377" ref="S111"/>
    <hyperlink r:id="rId378" ref="T111"/>
    <hyperlink r:id="rId379" ref="G112"/>
    <hyperlink r:id="rId380" ref="S112"/>
    <hyperlink r:id="rId381" ref="T112"/>
    <hyperlink r:id="rId382" ref="G113"/>
    <hyperlink r:id="rId383" ref="S113"/>
    <hyperlink r:id="rId384" ref="T113"/>
    <hyperlink r:id="rId385" ref="G114"/>
    <hyperlink r:id="rId386" ref="S114"/>
    <hyperlink r:id="rId387" ref="T114"/>
    <hyperlink r:id="rId388" ref="G115"/>
    <hyperlink r:id="rId389" ref="S115"/>
    <hyperlink r:id="rId390" ref="T115"/>
    <hyperlink r:id="rId391" ref="G116"/>
    <hyperlink r:id="rId392" ref="S116"/>
    <hyperlink r:id="rId393" ref="T116"/>
    <hyperlink r:id="rId394" ref="G117"/>
    <hyperlink r:id="rId395" ref="S117"/>
    <hyperlink r:id="rId396" ref="T117"/>
    <hyperlink r:id="rId397" ref="G118"/>
    <hyperlink r:id="rId398" ref="S118"/>
    <hyperlink r:id="rId399" ref="T118"/>
    <hyperlink r:id="rId400" ref="G119"/>
    <hyperlink r:id="rId401" ref="S119"/>
    <hyperlink r:id="rId402" ref="T119"/>
    <hyperlink r:id="rId403" ref="G120"/>
    <hyperlink r:id="rId404" ref="S120"/>
    <hyperlink r:id="rId405" ref="T120"/>
    <hyperlink r:id="rId406" ref="G121"/>
    <hyperlink r:id="rId407" ref="S121"/>
    <hyperlink r:id="rId408" ref="T121"/>
    <hyperlink r:id="rId409" ref="G122"/>
    <hyperlink r:id="rId410" ref="S122"/>
    <hyperlink r:id="rId411" ref="T122"/>
    <hyperlink r:id="rId412" ref="G123"/>
    <hyperlink r:id="rId413" ref="S123"/>
    <hyperlink r:id="rId414" ref="T123"/>
    <hyperlink r:id="rId415" ref="G124"/>
    <hyperlink r:id="rId416" ref="S124"/>
    <hyperlink r:id="rId417" ref="T124"/>
    <hyperlink r:id="rId418" ref="G125"/>
    <hyperlink r:id="rId419" ref="S125"/>
    <hyperlink r:id="rId420" ref="T125"/>
    <hyperlink r:id="rId421" ref="G126"/>
    <hyperlink r:id="rId422" ref="S126"/>
    <hyperlink r:id="rId423" ref="T126"/>
    <hyperlink r:id="rId424" ref="F127"/>
    <hyperlink r:id="rId425" ref="G127"/>
    <hyperlink r:id="rId426" ref="S127"/>
    <hyperlink r:id="rId427" ref="T127"/>
    <hyperlink r:id="rId428" ref="F128"/>
    <hyperlink r:id="rId429" ref="G128"/>
    <hyperlink r:id="rId430" ref="S128"/>
    <hyperlink r:id="rId431" ref="F129"/>
    <hyperlink r:id="rId432" ref="G129"/>
    <hyperlink r:id="rId433" ref="S129"/>
    <hyperlink r:id="rId434" ref="F130"/>
    <hyperlink r:id="rId435" ref="G130"/>
    <hyperlink r:id="rId436" ref="S130"/>
    <hyperlink r:id="rId437" ref="F131"/>
    <hyperlink r:id="rId438" ref="G131"/>
    <hyperlink r:id="rId439" ref="S131"/>
    <hyperlink r:id="rId440" ref="F132"/>
    <hyperlink r:id="rId441" ref="G132"/>
    <hyperlink r:id="rId442" ref="S132"/>
    <hyperlink r:id="rId443" ref="F133"/>
    <hyperlink r:id="rId444" ref="G133"/>
    <hyperlink r:id="rId445" ref="S133"/>
    <hyperlink r:id="rId446" ref="F134"/>
    <hyperlink r:id="rId447" ref="G134"/>
    <hyperlink r:id="rId448" ref="S134"/>
    <hyperlink r:id="rId449" ref="F135"/>
    <hyperlink r:id="rId450" ref="G135"/>
    <hyperlink r:id="rId451" ref="S135"/>
    <hyperlink r:id="rId452" ref="F136"/>
    <hyperlink r:id="rId453" ref="G136"/>
    <hyperlink r:id="rId454" ref="S136"/>
    <hyperlink r:id="rId455" ref="F137"/>
    <hyperlink r:id="rId456" ref="G137"/>
    <hyperlink r:id="rId457" ref="S137"/>
    <hyperlink r:id="rId458" ref="T137"/>
    <hyperlink r:id="rId459" ref="F138"/>
    <hyperlink r:id="rId460" ref="G138"/>
    <hyperlink r:id="rId461" ref="S138"/>
    <hyperlink r:id="rId462" ref="T138"/>
    <hyperlink r:id="rId463" ref="F139"/>
    <hyperlink r:id="rId464" ref="G139"/>
    <hyperlink r:id="rId465" ref="S139"/>
    <hyperlink r:id="rId466" ref="T139"/>
    <hyperlink r:id="rId467" ref="F140"/>
    <hyperlink r:id="rId468" ref="G140"/>
    <hyperlink r:id="rId469" ref="S140"/>
    <hyperlink r:id="rId470" ref="T140"/>
    <hyperlink r:id="rId471" ref="F141"/>
    <hyperlink r:id="rId472" ref="G141"/>
    <hyperlink r:id="rId473" ref="S141"/>
    <hyperlink r:id="rId474" ref="T141"/>
    <hyperlink r:id="rId475" ref="F142"/>
    <hyperlink r:id="rId476" ref="G142"/>
    <hyperlink r:id="rId477" ref="S142"/>
    <hyperlink r:id="rId478" ref="T142"/>
    <hyperlink r:id="rId479" ref="F143"/>
    <hyperlink r:id="rId480" ref="G143"/>
    <hyperlink r:id="rId481" ref="S143"/>
    <hyperlink r:id="rId482" ref="T143"/>
    <hyperlink r:id="rId483" ref="F144"/>
    <hyperlink r:id="rId484" ref="G144"/>
    <hyperlink r:id="rId485" ref="S144"/>
    <hyperlink r:id="rId486" ref="T144"/>
    <hyperlink r:id="rId487" ref="F145"/>
    <hyperlink r:id="rId488" ref="G145"/>
    <hyperlink r:id="rId489" ref="S145"/>
    <hyperlink r:id="rId490" ref="T145"/>
    <hyperlink r:id="rId491" ref="F146"/>
    <hyperlink r:id="rId492" ref="G146"/>
    <hyperlink r:id="rId493" ref="S146"/>
    <hyperlink r:id="rId494" ref="T146"/>
    <hyperlink r:id="rId495" ref="F147"/>
    <hyperlink r:id="rId496" ref="G147"/>
    <hyperlink r:id="rId497" ref="S147"/>
    <hyperlink r:id="rId498" ref="T147"/>
    <hyperlink r:id="rId499" ref="F148"/>
    <hyperlink r:id="rId500" ref="G148"/>
    <hyperlink r:id="rId501" ref="S148"/>
    <hyperlink r:id="rId502" ref="T148"/>
    <hyperlink r:id="rId503" ref="F149"/>
    <hyperlink r:id="rId504" ref="G149"/>
    <hyperlink r:id="rId505" ref="S149"/>
    <hyperlink r:id="rId506" ref="T149"/>
    <hyperlink r:id="rId507" ref="F150"/>
    <hyperlink r:id="rId508" ref="G150"/>
    <hyperlink r:id="rId509" ref="S150"/>
    <hyperlink r:id="rId510" ref="T150"/>
  </hyperlinks>
  <drawing r:id="rId51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4.43" defaultRowHeight="15.75"/>
  <cols>
    <col customWidth="1" min="8" max="8" width="148.57"/>
    <col customWidth="1" min="14" max="14" width="209.14"/>
  </cols>
  <sheetData>
    <row r="1">
      <c r="A1" s="6" t="s">
        <v>1382</v>
      </c>
      <c r="B1" s="1"/>
      <c r="C1" s="1"/>
      <c r="D1" s="1"/>
      <c r="E1" s="1"/>
      <c r="F1" s="1"/>
      <c r="G1" s="1"/>
      <c r="H1" s="1"/>
      <c r="I1" s="1"/>
      <c r="J1" s="1"/>
      <c r="K1" s="1"/>
      <c r="L1" s="1"/>
      <c r="M1" s="1"/>
      <c r="N1" s="1"/>
      <c r="O1" s="4"/>
      <c r="P1" s="5"/>
      <c r="Q1" s="7"/>
      <c r="R1" s="8"/>
      <c r="S1" s="3"/>
      <c r="T1" s="3"/>
    </row>
    <row r="2">
      <c r="A2" s="1" t="s">
        <v>0</v>
      </c>
      <c r="B2" s="1" t="s">
        <v>3</v>
      </c>
      <c r="C2" s="1" t="s">
        <v>4</v>
      </c>
      <c r="D2" s="1" t="s">
        <v>5</v>
      </c>
      <c r="E2" s="1" t="s">
        <v>6</v>
      </c>
      <c r="F2" s="1" t="s">
        <v>7</v>
      </c>
      <c r="G2" s="1" t="s">
        <v>8</v>
      </c>
      <c r="H2" s="1" t="s">
        <v>9</v>
      </c>
      <c r="I2" s="1" t="s">
        <v>10</v>
      </c>
      <c r="J2" s="1" t="s">
        <v>11</v>
      </c>
      <c r="K2" s="1" t="s">
        <v>12</v>
      </c>
      <c r="L2" s="1" t="s">
        <v>13</v>
      </c>
      <c r="M2" s="1" t="s">
        <v>14</v>
      </c>
      <c r="N2" s="1" t="s">
        <v>15</v>
      </c>
      <c r="O2" s="4" t="s">
        <v>16</v>
      </c>
      <c r="P2" s="5" t="s">
        <v>17</v>
      </c>
      <c r="Q2" s="7" t="s">
        <v>19</v>
      </c>
      <c r="R2" s="8" t="s">
        <v>20</v>
      </c>
      <c r="S2" s="3" t="s">
        <v>21</v>
      </c>
      <c r="T2" s="3" t="s">
        <v>22</v>
      </c>
    </row>
    <row r="3">
      <c r="A3" s="11" t="s">
        <v>24</v>
      </c>
      <c r="B3" s="11" t="s">
        <v>25</v>
      </c>
      <c r="C3" s="11" t="s">
        <v>26</v>
      </c>
      <c r="D3" s="13" t="s">
        <v>27</v>
      </c>
      <c r="E3" s="11" t="s">
        <v>31</v>
      </c>
      <c r="F3" s="15" t="s">
        <v>36</v>
      </c>
      <c r="G3" s="15" t="s">
        <v>38</v>
      </c>
      <c r="H3" s="17" t="s">
        <v>40</v>
      </c>
      <c r="I3" s="19">
        <v>8.0</v>
      </c>
      <c r="J3" s="20"/>
      <c r="K3" s="11" t="s">
        <v>47</v>
      </c>
      <c r="L3" s="11">
        <v>28.5</v>
      </c>
      <c r="M3" s="11" t="s">
        <v>48</v>
      </c>
      <c r="N3" s="11" t="s">
        <v>49</v>
      </c>
      <c r="O3" s="21"/>
      <c r="P3" s="22" t="s">
        <v>50</v>
      </c>
      <c r="Q3" s="27"/>
      <c r="R3" s="24" t="s">
        <v>54</v>
      </c>
      <c r="S3" s="29" t="s">
        <v>56</v>
      </c>
    </row>
    <row r="4">
      <c r="A4" s="11"/>
      <c r="B4" s="11" t="s">
        <v>25</v>
      </c>
      <c r="C4" s="11" t="s">
        <v>59</v>
      </c>
      <c r="D4" s="13" t="s">
        <v>60</v>
      </c>
      <c r="E4" s="11" t="s">
        <v>31</v>
      </c>
      <c r="F4" s="15" t="s">
        <v>36</v>
      </c>
      <c r="G4" s="15" t="s">
        <v>38</v>
      </c>
      <c r="H4" s="17" t="s">
        <v>40</v>
      </c>
      <c r="I4" s="19">
        <v>8.0</v>
      </c>
      <c r="J4" s="20"/>
      <c r="K4" s="11" t="s">
        <v>47</v>
      </c>
      <c r="L4" s="11">
        <v>28.5</v>
      </c>
      <c r="M4" s="11" t="s">
        <v>48</v>
      </c>
      <c r="N4" s="11" t="s">
        <v>49</v>
      </c>
      <c r="O4" s="21"/>
      <c r="P4" s="22" t="s">
        <v>50</v>
      </c>
      <c r="Q4" s="27"/>
      <c r="R4" s="24" t="s">
        <v>54</v>
      </c>
      <c r="S4" s="29" t="s">
        <v>63</v>
      </c>
    </row>
    <row r="5">
      <c r="A5" s="11"/>
      <c r="B5" s="11" t="s">
        <v>25</v>
      </c>
      <c r="C5" s="11" t="s">
        <v>64</v>
      </c>
      <c r="D5" s="13" t="s">
        <v>65</v>
      </c>
      <c r="E5" s="11" t="s">
        <v>31</v>
      </c>
      <c r="F5" s="15" t="s">
        <v>36</v>
      </c>
      <c r="G5" s="15" t="s">
        <v>38</v>
      </c>
      <c r="H5" s="17" t="s">
        <v>40</v>
      </c>
      <c r="I5" s="19">
        <v>8.0</v>
      </c>
      <c r="J5" s="20"/>
      <c r="K5" s="11" t="s">
        <v>47</v>
      </c>
      <c r="L5" s="11">
        <v>28.5</v>
      </c>
      <c r="M5" s="11" t="s">
        <v>48</v>
      </c>
      <c r="N5" s="11" t="s">
        <v>49</v>
      </c>
      <c r="O5" s="21"/>
      <c r="P5" s="22" t="s">
        <v>50</v>
      </c>
      <c r="Q5" s="27"/>
      <c r="R5" s="24" t="s">
        <v>54</v>
      </c>
      <c r="S5" s="29" t="s">
        <v>68</v>
      </c>
    </row>
    <row r="6">
      <c r="A6" s="11"/>
      <c r="B6" s="11" t="s">
        <v>25</v>
      </c>
      <c r="C6" s="11" t="s">
        <v>69</v>
      </c>
      <c r="D6" s="13" t="s">
        <v>70</v>
      </c>
      <c r="E6" s="11" t="s">
        <v>31</v>
      </c>
      <c r="F6" s="15" t="s">
        <v>36</v>
      </c>
      <c r="G6" s="15" t="s">
        <v>38</v>
      </c>
      <c r="H6" s="17" t="s">
        <v>40</v>
      </c>
      <c r="I6" s="19">
        <v>8.0</v>
      </c>
      <c r="J6" s="20"/>
      <c r="K6" s="11" t="s">
        <v>47</v>
      </c>
      <c r="L6" s="11">
        <v>28.5</v>
      </c>
      <c r="M6" s="11" t="s">
        <v>48</v>
      </c>
      <c r="N6" s="11" t="s">
        <v>49</v>
      </c>
      <c r="O6" s="21"/>
      <c r="P6" s="22" t="s">
        <v>50</v>
      </c>
      <c r="Q6" s="27"/>
      <c r="R6" s="24" t="s">
        <v>54</v>
      </c>
      <c r="S6" s="29" t="s">
        <v>73</v>
      </c>
    </row>
    <row r="7">
      <c r="A7" s="39" t="s">
        <v>117</v>
      </c>
      <c r="B7" s="39" t="s">
        <v>121</v>
      </c>
      <c r="C7" s="39" t="s">
        <v>122</v>
      </c>
      <c r="D7" s="40" t="s">
        <v>123</v>
      </c>
      <c r="E7" s="39" t="s">
        <v>31</v>
      </c>
      <c r="F7" s="42" t="s">
        <v>129</v>
      </c>
      <c r="G7" s="42" t="s">
        <v>138</v>
      </c>
      <c r="H7" s="44" t="s">
        <v>141</v>
      </c>
      <c r="I7" s="47">
        <f t="shared" ref="I7:I13" si="1">13/24</f>
        <v>0.5416666667</v>
      </c>
      <c r="J7" s="48"/>
      <c r="K7" s="39" t="s">
        <v>44</v>
      </c>
      <c r="L7" s="39">
        <v>28.5</v>
      </c>
      <c r="M7" s="49" t="s">
        <v>170</v>
      </c>
      <c r="N7" s="39" t="s">
        <v>175</v>
      </c>
      <c r="O7" s="21"/>
      <c r="P7" s="50"/>
      <c r="Q7" s="27"/>
      <c r="R7" s="24" t="s">
        <v>54</v>
      </c>
      <c r="S7" s="29" t="s">
        <v>178</v>
      </c>
    </row>
    <row r="8">
      <c r="A8" s="48"/>
      <c r="B8" s="51" t="s">
        <v>121</v>
      </c>
      <c r="C8" s="52" t="s">
        <v>184</v>
      </c>
      <c r="D8" s="53" t="s">
        <v>187</v>
      </c>
      <c r="E8" s="39" t="s">
        <v>31</v>
      </c>
      <c r="F8" s="42" t="s">
        <v>129</v>
      </c>
      <c r="G8" s="42" t="s">
        <v>138</v>
      </c>
      <c r="H8" s="44" t="s">
        <v>141</v>
      </c>
      <c r="I8" s="47">
        <f t="shared" si="1"/>
        <v>0.5416666667</v>
      </c>
      <c r="J8" s="48"/>
      <c r="K8" s="39" t="s">
        <v>44</v>
      </c>
      <c r="L8" s="39">
        <v>28.5</v>
      </c>
      <c r="M8" s="49" t="s">
        <v>170</v>
      </c>
      <c r="N8" s="39" t="s">
        <v>175</v>
      </c>
      <c r="O8" s="21"/>
      <c r="P8" s="50"/>
      <c r="Q8" s="27"/>
      <c r="R8" s="24" t="s">
        <v>54</v>
      </c>
      <c r="S8" s="29" t="s">
        <v>196</v>
      </c>
    </row>
    <row r="9">
      <c r="A9" s="48"/>
      <c r="B9" s="51" t="s">
        <v>121</v>
      </c>
      <c r="C9" s="52" t="s">
        <v>197</v>
      </c>
      <c r="D9" s="53" t="s">
        <v>198</v>
      </c>
      <c r="E9" s="39" t="s">
        <v>31</v>
      </c>
      <c r="F9" s="42" t="s">
        <v>129</v>
      </c>
      <c r="G9" s="42" t="s">
        <v>138</v>
      </c>
      <c r="H9" s="44" t="s">
        <v>141</v>
      </c>
      <c r="I9" s="47">
        <f t="shared" si="1"/>
        <v>0.5416666667</v>
      </c>
      <c r="J9" s="48"/>
      <c r="K9" s="39" t="s">
        <v>44</v>
      </c>
      <c r="L9" s="39">
        <v>28.5</v>
      </c>
      <c r="M9" s="49" t="s">
        <v>170</v>
      </c>
      <c r="N9" s="39" t="s">
        <v>175</v>
      </c>
      <c r="O9" s="21"/>
      <c r="P9" s="50"/>
      <c r="Q9" s="27"/>
      <c r="R9" s="24" t="s">
        <v>54</v>
      </c>
      <c r="S9" s="29" t="s">
        <v>204</v>
      </c>
    </row>
    <row r="10">
      <c r="A10" s="48"/>
      <c r="B10" s="51" t="s">
        <v>121</v>
      </c>
      <c r="C10" s="56" t="s">
        <v>205</v>
      </c>
      <c r="D10" s="53" t="s">
        <v>210</v>
      </c>
      <c r="E10" s="39" t="s">
        <v>31</v>
      </c>
      <c r="F10" s="42" t="s">
        <v>129</v>
      </c>
      <c r="G10" s="42" t="s">
        <v>138</v>
      </c>
      <c r="H10" s="44" t="s">
        <v>141</v>
      </c>
      <c r="I10" s="47">
        <f t="shared" si="1"/>
        <v>0.5416666667</v>
      </c>
      <c r="J10" s="48"/>
      <c r="K10" s="39" t="s">
        <v>44</v>
      </c>
      <c r="L10" s="39">
        <v>28.5</v>
      </c>
      <c r="M10" s="49" t="s">
        <v>170</v>
      </c>
      <c r="N10" s="39" t="s">
        <v>175</v>
      </c>
      <c r="O10" s="21"/>
      <c r="P10" s="50"/>
      <c r="Q10" s="27"/>
      <c r="R10" s="24" t="s">
        <v>54</v>
      </c>
      <c r="S10" s="29" t="s">
        <v>215</v>
      </c>
    </row>
    <row r="11">
      <c r="A11" s="48"/>
      <c r="B11" s="51" t="s">
        <v>121</v>
      </c>
      <c r="C11" s="52" t="s">
        <v>218</v>
      </c>
      <c r="D11" s="53" t="s">
        <v>219</v>
      </c>
      <c r="E11" s="39" t="s">
        <v>31</v>
      </c>
      <c r="F11" s="42" t="s">
        <v>129</v>
      </c>
      <c r="G11" s="42" t="s">
        <v>138</v>
      </c>
      <c r="H11" s="44" t="s">
        <v>141</v>
      </c>
      <c r="I11" s="47">
        <f t="shared" si="1"/>
        <v>0.5416666667</v>
      </c>
      <c r="J11" s="48"/>
      <c r="K11" s="39" t="s">
        <v>44</v>
      </c>
      <c r="L11" s="39">
        <v>28.5</v>
      </c>
      <c r="M11" s="49" t="s">
        <v>224</v>
      </c>
      <c r="N11" s="39" t="s">
        <v>175</v>
      </c>
      <c r="O11" s="21"/>
      <c r="P11" s="50"/>
      <c r="Q11" s="27"/>
      <c r="R11" s="24" t="s">
        <v>54</v>
      </c>
      <c r="S11" s="29" t="s">
        <v>225</v>
      </c>
    </row>
    <row r="12">
      <c r="A12" s="48"/>
      <c r="B12" s="51" t="s">
        <v>121</v>
      </c>
      <c r="C12" s="52" t="s">
        <v>228</v>
      </c>
      <c r="D12" s="53" t="s">
        <v>229</v>
      </c>
      <c r="E12" s="39" t="s">
        <v>31</v>
      </c>
      <c r="F12" s="42" t="s">
        <v>129</v>
      </c>
      <c r="G12" s="42" t="s">
        <v>138</v>
      </c>
      <c r="H12" s="44" t="s">
        <v>141</v>
      </c>
      <c r="I12" s="47">
        <f t="shared" si="1"/>
        <v>0.5416666667</v>
      </c>
      <c r="J12" s="48"/>
      <c r="K12" s="39" t="s">
        <v>44</v>
      </c>
      <c r="L12" s="39">
        <v>28.5</v>
      </c>
      <c r="M12" s="49" t="s">
        <v>224</v>
      </c>
      <c r="N12" s="39" t="s">
        <v>175</v>
      </c>
      <c r="O12" s="21"/>
      <c r="P12" s="50"/>
      <c r="Q12" s="27"/>
      <c r="R12" s="24" t="s">
        <v>54</v>
      </c>
      <c r="S12" s="29" t="s">
        <v>236</v>
      </c>
    </row>
    <row r="13">
      <c r="A13" s="39"/>
      <c r="B13" s="51" t="s">
        <v>121</v>
      </c>
      <c r="C13" s="52" t="s">
        <v>237</v>
      </c>
      <c r="D13" s="53" t="s">
        <v>238</v>
      </c>
      <c r="E13" s="39" t="s">
        <v>31</v>
      </c>
      <c r="F13" s="42" t="s">
        <v>129</v>
      </c>
      <c r="G13" s="42" t="s">
        <v>138</v>
      </c>
      <c r="H13" s="44" t="s">
        <v>141</v>
      </c>
      <c r="I13" s="47">
        <f t="shared" si="1"/>
        <v>0.5416666667</v>
      </c>
      <c r="J13" s="48"/>
      <c r="K13" s="39" t="s">
        <v>44</v>
      </c>
      <c r="L13" s="39">
        <v>28.5</v>
      </c>
      <c r="M13" s="49" t="s">
        <v>224</v>
      </c>
      <c r="N13" s="39" t="s">
        <v>175</v>
      </c>
      <c r="O13" s="21"/>
      <c r="P13" s="50"/>
      <c r="Q13" s="27"/>
      <c r="R13" s="24" t="s">
        <v>54</v>
      </c>
      <c r="S13" s="29" t="s">
        <v>243</v>
      </c>
    </row>
    <row r="14">
      <c r="A14" s="12" t="s">
        <v>24</v>
      </c>
      <c r="B14" s="12" t="s">
        <v>28</v>
      </c>
      <c r="C14" s="12" t="s">
        <v>29</v>
      </c>
      <c r="D14" s="14" t="s">
        <v>30</v>
      </c>
      <c r="E14" s="12" t="s">
        <v>31</v>
      </c>
      <c r="F14" s="16" t="s">
        <v>37</v>
      </c>
      <c r="G14" s="16" t="s">
        <v>42</v>
      </c>
      <c r="H14" s="12" t="s">
        <v>43</v>
      </c>
      <c r="I14" s="12">
        <v>2.0</v>
      </c>
      <c r="J14" s="18"/>
      <c r="K14" s="12" t="s">
        <v>44</v>
      </c>
      <c r="L14" s="12">
        <v>28.0</v>
      </c>
      <c r="M14" s="12" t="s">
        <v>45</v>
      </c>
      <c r="N14" s="12" t="s">
        <v>1408</v>
      </c>
      <c r="O14" s="21"/>
      <c r="P14" s="22" t="s">
        <v>50</v>
      </c>
      <c r="Q14" s="23" t="s">
        <v>50</v>
      </c>
      <c r="R14" s="24" t="s">
        <v>50</v>
      </c>
    </row>
    <row r="15">
      <c r="A15" s="12"/>
      <c r="B15" s="12" t="s">
        <v>28</v>
      </c>
      <c r="C15" s="12" t="s">
        <v>53</v>
      </c>
      <c r="D15" s="14" t="s">
        <v>30</v>
      </c>
      <c r="E15" s="12" t="s">
        <v>31</v>
      </c>
      <c r="F15" s="16" t="s">
        <v>37</v>
      </c>
      <c r="G15" s="16" t="s">
        <v>42</v>
      </c>
      <c r="H15" s="12" t="s">
        <v>43</v>
      </c>
      <c r="I15" s="12">
        <v>2.0</v>
      </c>
      <c r="J15" s="18"/>
      <c r="K15" s="12" t="s">
        <v>44</v>
      </c>
      <c r="L15" s="12">
        <v>28.0</v>
      </c>
      <c r="M15" s="12" t="s">
        <v>45</v>
      </c>
      <c r="N15" s="233" t="s">
        <v>1408</v>
      </c>
      <c r="O15" s="21"/>
      <c r="P15" s="22" t="s">
        <v>50</v>
      </c>
      <c r="Q15" s="23" t="s">
        <v>50</v>
      </c>
      <c r="R15" s="24" t="s">
        <v>50</v>
      </c>
    </row>
    <row r="16">
      <c r="A16" s="12"/>
      <c r="B16" s="12" t="s">
        <v>28</v>
      </c>
      <c r="C16" s="12" t="s">
        <v>55</v>
      </c>
      <c r="D16" s="14" t="s">
        <v>30</v>
      </c>
      <c r="E16" s="12" t="s">
        <v>31</v>
      </c>
      <c r="F16" s="16" t="s">
        <v>37</v>
      </c>
      <c r="G16" s="16" t="s">
        <v>42</v>
      </c>
      <c r="H16" s="12" t="s">
        <v>43</v>
      </c>
      <c r="I16" s="12">
        <v>2.0</v>
      </c>
      <c r="J16" s="18"/>
      <c r="K16" s="12" t="s">
        <v>44</v>
      </c>
      <c r="L16" s="12">
        <v>28.0</v>
      </c>
      <c r="M16" s="12" t="s">
        <v>45</v>
      </c>
      <c r="N16" s="233" t="s">
        <v>1408</v>
      </c>
      <c r="O16" s="21"/>
      <c r="P16" s="22" t="s">
        <v>50</v>
      </c>
      <c r="Q16" s="23" t="s">
        <v>50</v>
      </c>
      <c r="R16" s="24" t="s">
        <v>50</v>
      </c>
    </row>
    <row r="17">
      <c r="A17" s="12"/>
      <c r="B17" s="12" t="s">
        <v>28</v>
      </c>
      <c r="C17" s="12" t="s">
        <v>57</v>
      </c>
      <c r="D17" s="14" t="s">
        <v>30</v>
      </c>
      <c r="E17" s="12" t="s">
        <v>31</v>
      </c>
      <c r="F17" s="16" t="s">
        <v>37</v>
      </c>
      <c r="G17" s="16" t="s">
        <v>42</v>
      </c>
      <c r="H17" s="12" t="s">
        <v>43</v>
      </c>
      <c r="I17" s="12">
        <v>2.0</v>
      </c>
      <c r="J17" s="18"/>
      <c r="K17" s="12" t="s">
        <v>44</v>
      </c>
      <c r="L17" s="12">
        <v>28.0</v>
      </c>
      <c r="M17" s="12" t="s">
        <v>45</v>
      </c>
      <c r="N17" s="233" t="s">
        <v>1408</v>
      </c>
      <c r="O17" s="21"/>
      <c r="P17" s="22" t="s">
        <v>50</v>
      </c>
      <c r="Q17" s="23" t="s">
        <v>50</v>
      </c>
      <c r="R17" s="24" t="s">
        <v>50</v>
      </c>
    </row>
    <row r="18">
      <c r="A18" s="12" t="s">
        <v>24</v>
      </c>
      <c r="B18" s="12" t="s">
        <v>134</v>
      </c>
      <c r="C18" s="12" t="s">
        <v>135</v>
      </c>
      <c r="D18" s="14" t="s">
        <v>136</v>
      </c>
      <c r="E18" s="12" t="s">
        <v>31</v>
      </c>
      <c r="F18" s="16" t="s">
        <v>137</v>
      </c>
      <c r="G18" s="16" t="s">
        <v>139</v>
      </c>
      <c r="H18" s="32" t="s">
        <v>140</v>
      </c>
      <c r="I18" s="34">
        <v>4.0</v>
      </c>
      <c r="J18" s="18"/>
      <c r="K18" s="12" t="s">
        <v>44</v>
      </c>
      <c r="L18" s="12" t="s">
        <v>142</v>
      </c>
      <c r="M18" s="36" t="s">
        <v>143</v>
      </c>
      <c r="N18" s="45" t="s">
        <v>144</v>
      </c>
      <c r="O18" s="31"/>
      <c r="P18" s="33" t="s">
        <v>50</v>
      </c>
      <c r="Q18" s="33" t="s">
        <v>50</v>
      </c>
      <c r="R18" s="33" t="s">
        <v>50</v>
      </c>
      <c r="S18" s="46" t="s">
        <v>145</v>
      </c>
      <c r="T18" s="46" t="s">
        <v>146</v>
      </c>
    </row>
    <row r="19">
      <c r="A19" s="12"/>
      <c r="B19" s="12" t="s">
        <v>134</v>
      </c>
      <c r="C19" s="12" t="s">
        <v>147</v>
      </c>
      <c r="D19" s="14" t="s">
        <v>148</v>
      </c>
      <c r="E19" s="12" t="s">
        <v>31</v>
      </c>
      <c r="F19" s="16" t="s">
        <v>137</v>
      </c>
      <c r="G19" s="16" t="s">
        <v>139</v>
      </c>
      <c r="H19" s="32" t="s">
        <v>140</v>
      </c>
      <c r="I19" s="34">
        <v>4.0</v>
      </c>
      <c r="J19" s="18"/>
      <c r="K19" s="12" t="s">
        <v>44</v>
      </c>
      <c r="L19" s="12" t="s">
        <v>142</v>
      </c>
      <c r="M19" s="36" t="s">
        <v>143</v>
      </c>
      <c r="N19" s="45" t="s">
        <v>144</v>
      </c>
      <c r="O19" s="31"/>
      <c r="P19" s="33" t="s">
        <v>50</v>
      </c>
      <c r="Q19" s="33" t="s">
        <v>50</v>
      </c>
      <c r="R19" s="33" t="s">
        <v>50</v>
      </c>
      <c r="S19" s="46" t="s">
        <v>151</v>
      </c>
      <c r="T19" s="46" t="s">
        <v>152</v>
      </c>
    </row>
    <row r="20">
      <c r="A20" s="12" t="s">
        <v>24</v>
      </c>
      <c r="B20" s="12" t="s">
        <v>249</v>
      </c>
      <c r="C20" s="12" t="s">
        <v>250</v>
      </c>
      <c r="D20" s="14" t="s">
        <v>251</v>
      </c>
      <c r="E20" s="12" t="s">
        <v>31</v>
      </c>
      <c r="F20" s="16" t="s">
        <v>253</v>
      </c>
      <c r="G20" s="16" t="s">
        <v>255</v>
      </c>
      <c r="H20" s="32" t="s">
        <v>257</v>
      </c>
      <c r="I20" s="34">
        <v>6.0</v>
      </c>
      <c r="J20" s="18"/>
      <c r="K20" s="12" t="s">
        <v>44</v>
      </c>
      <c r="L20" s="12">
        <v>28.5</v>
      </c>
      <c r="M20" s="36" t="s">
        <v>258</v>
      </c>
      <c r="N20" s="12" t="s">
        <v>49</v>
      </c>
      <c r="O20" s="21"/>
      <c r="P20" s="50"/>
      <c r="Q20" s="23" t="s">
        <v>50</v>
      </c>
      <c r="R20" s="24" t="s">
        <v>50</v>
      </c>
      <c r="S20" s="29" t="s">
        <v>259</v>
      </c>
      <c r="T20" s="29" t="s">
        <v>260</v>
      </c>
    </row>
    <row r="21">
      <c r="A21" s="57" t="s">
        <v>278</v>
      </c>
      <c r="B21" s="57" t="s">
        <v>283</v>
      </c>
      <c r="C21" s="58" t="s">
        <v>284</v>
      </c>
      <c r="D21" s="59" t="s">
        <v>285</v>
      </c>
      <c r="E21" s="57" t="s">
        <v>31</v>
      </c>
      <c r="F21" s="60" t="s">
        <v>288</v>
      </c>
      <c r="G21" s="60" t="s">
        <v>289</v>
      </c>
      <c r="H21" s="61" t="s">
        <v>290</v>
      </c>
      <c r="I21" s="57">
        <v>7.0</v>
      </c>
      <c r="J21" s="57"/>
      <c r="K21" s="57" t="s">
        <v>44</v>
      </c>
      <c r="L21" s="57">
        <v>28.0</v>
      </c>
      <c r="M21" s="62" t="s">
        <v>291</v>
      </c>
      <c r="N21" s="62" t="s">
        <v>292</v>
      </c>
      <c r="O21" s="21"/>
      <c r="P21" s="50"/>
      <c r="Q21" s="27"/>
      <c r="R21" s="24" t="s">
        <v>50</v>
      </c>
      <c r="S21" s="29" t="s">
        <v>293</v>
      </c>
      <c r="T21" s="29" t="s">
        <v>294</v>
      </c>
    </row>
    <row r="22">
      <c r="A22" s="63"/>
      <c r="B22" s="57" t="s">
        <v>283</v>
      </c>
      <c r="C22" s="64" t="s">
        <v>295</v>
      </c>
      <c r="D22" s="65" t="s">
        <v>296</v>
      </c>
      <c r="E22" s="57" t="s">
        <v>31</v>
      </c>
      <c r="F22" s="60" t="s">
        <v>288</v>
      </c>
      <c r="G22" s="60" t="s">
        <v>289</v>
      </c>
      <c r="H22" s="61" t="s">
        <v>290</v>
      </c>
      <c r="I22" s="57">
        <v>7.0</v>
      </c>
      <c r="J22" s="57"/>
      <c r="K22" s="57" t="s">
        <v>44</v>
      </c>
      <c r="L22" s="57">
        <v>28.0</v>
      </c>
      <c r="M22" s="62" t="s">
        <v>291</v>
      </c>
      <c r="N22" s="62" t="s">
        <v>292</v>
      </c>
      <c r="O22" s="21"/>
      <c r="P22" s="50"/>
      <c r="Q22" s="27"/>
      <c r="R22" s="24" t="s">
        <v>50</v>
      </c>
      <c r="S22" s="29" t="s">
        <v>299</v>
      </c>
      <c r="T22" s="29" t="s">
        <v>300</v>
      </c>
    </row>
    <row r="23">
      <c r="A23" s="63"/>
      <c r="B23" s="57" t="s">
        <v>283</v>
      </c>
      <c r="C23" s="64" t="s">
        <v>301</v>
      </c>
      <c r="D23" s="65" t="s">
        <v>303</v>
      </c>
      <c r="E23" s="57" t="s">
        <v>31</v>
      </c>
      <c r="F23" s="60" t="s">
        <v>288</v>
      </c>
      <c r="G23" s="60" t="s">
        <v>289</v>
      </c>
      <c r="H23" s="61" t="s">
        <v>290</v>
      </c>
      <c r="I23" s="57">
        <v>7.0</v>
      </c>
      <c r="J23" s="57"/>
      <c r="K23" s="57" t="s">
        <v>44</v>
      </c>
      <c r="L23" s="57">
        <v>28.0</v>
      </c>
      <c r="M23" s="62" t="s">
        <v>291</v>
      </c>
      <c r="N23" s="62" t="s">
        <v>292</v>
      </c>
      <c r="O23" s="21"/>
      <c r="P23" s="50"/>
      <c r="Q23" s="27"/>
      <c r="R23" s="24" t="s">
        <v>50</v>
      </c>
      <c r="S23" s="29" t="s">
        <v>305</v>
      </c>
      <c r="T23" s="29" t="s">
        <v>306</v>
      </c>
    </row>
    <row r="24">
      <c r="A24" s="63"/>
      <c r="B24" s="57" t="s">
        <v>283</v>
      </c>
      <c r="C24" s="64" t="s">
        <v>307</v>
      </c>
      <c r="D24" s="65" t="s">
        <v>309</v>
      </c>
      <c r="E24" s="57" t="s">
        <v>31</v>
      </c>
      <c r="F24" s="60" t="s">
        <v>288</v>
      </c>
      <c r="G24" s="60" t="s">
        <v>289</v>
      </c>
      <c r="H24" s="61" t="s">
        <v>290</v>
      </c>
      <c r="I24" s="57">
        <v>7.0</v>
      </c>
      <c r="J24" s="57"/>
      <c r="K24" s="57" t="s">
        <v>44</v>
      </c>
      <c r="L24" s="57">
        <v>28.0</v>
      </c>
      <c r="M24" s="57" t="s">
        <v>311</v>
      </c>
      <c r="N24" s="62" t="s">
        <v>292</v>
      </c>
      <c r="O24" s="21"/>
      <c r="P24" s="50"/>
      <c r="Q24" s="27"/>
      <c r="R24" s="24" t="s">
        <v>50</v>
      </c>
      <c r="S24" s="29" t="s">
        <v>312</v>
      </c>
      <c r="T24" s="29" t="s">
        <v>313</v>
      </c>
    </row>
    <row r="25">
      <c r="A25" s="63"/>
      <c r="B25" s="57" t="s">
        <v>283</v>
      </c>
      <c r="C25" s="66" t="s">
        <v>315</v>
      </c>
      <c r="D25" s="65" t="s">
        <v>319</v>
      </c>
      <c r="E25" s="57" t="s">
        <v>31</v>
      </c>
      <c r="F25" s="60" t="s">
        <v>288</v>
      </c>
      <c r="G25" s="60" t="s">
        <v>289</v>
      </c>
      <c r="H25" s="61" t="s">
        <v>290</v>
      </c>
      <c r="I25" s="57">
        <v>7.0</v>
      </c>
      <c r="J25" s="57"/>
      <c r="K25" s="57" t="s">
        <v>44</v>
      </c>
      <c r="L25" s="57">
        <v>28.0</v>
      </c>
      <c r="M25" s="57" t="s">
        <v>311</v>
      </c>
      <c r="N25" s="62" t="s">
        <v>292</v>
      </c>
      <c r="O25" s="21"/>
      <c r="P25" s="50"/>
      <c r="Q25" s="27"/>
      <c r="R25" s="24" t="s">
        <v>50</v>
      </c>
      <c r="S25" s="29" t="s">
        <v>322</v>
      </c>
      <c r="T25" s="29" t="s">
        <v>325</v>
      </c>
    </row>
    <row r="26">
      <c r="A26" s="63"/>
      <c r="B26" s="57" t="s">
        <v>283</v>
      </c>
      <c r="C26" s="66" t="s">
        <v>326</v>
      </c>
      <c r="D26" s="65" t="s">
        <v>327</v>
      </c>
      <c r="E26" s="57" t="s">
        <v>31</v>
      </c>
      <c r="F26" s="60" t="s">
        <v>288</v>
      </c>
      <c r="G26" s="60" t="s">
        <v>289</v>
      </c>
      <c r="H26" s="61" t="s">
        <v>290</v>
      </c>
      <c r="I26" s="57">
        <v>7.0</v>
      </c>
      <c r="J26" s="57"/>
      <c r="K26" s="57" t="s">
        <v>44</v>
      </c>
      <c r="L26" s="57">
        <v>28.0</v>
      </c>
      <c r="M26" s="57" t="s">
        <v>311</v>
      </c>
      <c r="N26" s="62" t="s">
        <v>292</v>
      </c>
      <c r="O26" s="21"/>
      <c r="P26" s="50"/>
      <c r="Q26" s="27"/>
      <c r="R26" s="24" t="s">
        <v>50</v>
      </c>
      <c r="S26" s="29" t="s">
        <v>330</v>
      </c>
      <c r="T26" s="29" t="s">
        <v>332</v>
      </c>
    </row>
    <row r="27">
      <c r="A27" s="67" t="s">
        <v>278</v>
      </c>
      <c r="B27" s="69" t="s">
        <v>334</v>
      </c>
      <c r="C27" s="71" t="s">
        <v>336</v>
      </c>
      <c r="D27" s="73" t="s">
        <v>339</v>
      </c>
      <c r="E27" s="67" t="s">
        <v>31</v>
      </c>
      <c r="F27" s="75" t="s">
        <v>341</v>
      </c>
      <c r="G27" s="75" t="s">
        <v>344</v>
      </c>
      <c r="H27" s="77" t="s">
        <v>345</v>
      </c>
      <c r="I27" s="67">
        <v>5.0</v>
      </c>
      <c r="J27" s="67" t="s">
        <v>346</v>
      </c>
      <c r="K27" s="67" t="s">
        <v>44</v>
      </c>
      <c r="L27" s="67">
        <v>28.0</v>
      </c>
      <c r="M27" s="79"/>
      <c r="N27" s="67" t="s">
        <v>349</v>
      </c>
      <c r="O27" s="21"/>
      <c r="P27" s="22" t="s">
        <v>50</v>
      </c>
      <c r="Q27" s="27"/>
      <c r="R27" s="24" t="s">
        <v>50</v>
      </c>
      <c r="S27" s="29" t="s">
        <v>350</v>
      </c>
      <c r="T27" s="29" t="s">
        <v>351</v>
      </c>
    </row>
    <row r="28">
      <c r="A28" s="79"/>
      <c r="B28" s="69" t="s">
        <v>334</v>
      </c>
      <c r="C28" s="71" t="s">
        <v>352</v>
      </c>
      <c r="D28" s="73" t="s">
        <v>353</v>
      </c>
      <c r="E28" s="67" t="s">
        <v>31</v>
      </c>
      <c r="F28" s="75" t="s">
        <v>341</v>
      </c>
      <c r="G28" s="75" t="s">
        <v>344</v>
      </c>
      <c r="H28" s="77" t="s">
        <v>345</v>
      </c>
      <c r="I28" s="67">
        <v>5.0</v>
      </c>
      <c r="J28" s="67" t="s">
        <v>346</v>
      </c>
      <c r="K28" s="67" t="s">
        <v>44</v>
      </c>
      <c r="L28" s="67">
        <v>28.0</v>
      </c>
      <c r="M28" s="79"/>
      <c r="N28" s="67" t="s">
        <v>349</v>
      </c>
      <c r="O28" s="21"/>
      <c r="P28" s="22" t="s">
        <v>50</v>
      </c>
      <c r="Q28" s="27"/>
      <c r="R28" s="24" t="s">
        <v>50</v>
      </c>
      <c r="S28" s="29" t="s">
        <v>357</v>
      </c>
      <c r="T28" s="29" t="s">
        <v>359</v>
      </c>
    </row>
    <row r="29">
      <c r="A29" s="79"/>
      <c r="B29" s="69" t="s">
        <v>334</v>
      </c>
      <c r="C29" s="71" t="s">
        <v>361</v>
      </c>
      <c r="D29" s="73" t="s">
        <v>364</v>
      </c>
      <c r="E29" s="67" t="s">
        <v>31</v>
      </c>
      <c r="F29" s="75" t="s">
        <v>341</v>
      </c>
      <c r="G29" s="75" t="s">
        <v>344</v>
      </c>
      <c r="H29" s="77" t="s">
        <v>345</v>
      </c>
      <c r="I29" s="67">
        <v>5.0</v>
      </c>
      <c r="J29" s="67" t="s">
        <v>346</v>
      </c>
      <c r="K29" s="67" t="s">
        <v>44</v>
      </c>
      <c r="L29" s="67">
        <v>28.0</v>
      </c>
      <c r="M29" s="79"/>
      <c r="N29" s="67" t="s">
        <v>349</v>
      </c>
      <c r="O29" s="21"/>
      <c r="P29" s="22" t="s">
        <v>50</v>
      </c>
      <c r="Q29" s="27"/>
      <c r="R29" s="24" t="s">
        <v>50</v>
      </c>
      <c r="S29" s="29" t="s">
        <v>366</v>
      </c>
      <c r="T29" s="29" t="s">
        <v>367</v>
      </c>
    </row>
    <row r="30">
      <c r="A30" s="82" t="s">
        <v>117</v>
      </c>
      <c r="B30" s="84" t="s">
        <v>371</v>
      </c>
      <c r="C30" s="85" t="s">
        <v>373</v>
      </c>
      <c r="D30" s="86" t="s">
        <v>374</v>
      </c>
      <c r="E30" s="82" t="s">
        <v>31</v>
      </c>
      <c r="F30" s="87" t="s">
        <v>377</v>
      </c>
      <c r="G30" s="87" t="s">
        <v>380</v>
      </c>
      <c r="H30" s="88" t="s">
        <v>381</v>
      </c>
      <c r="I30" s="82">
        <v>5.0</v>
      </c>
      <c r="J30" s="89"/>
      <c r="K30" s="82" t="s">
        <v>44</v>
      </c>
      <c r="L30" s="90">
        <v>28.5</v>
      </c>
      <c r="M30" s="82" t="s">
        <v>384</v>
      </c>
      <c r="N30" s="82" t="s">
        <v>49</v>
      </c>
      <c r="O30" s="21"/>
      <c r="P30" s="50"/>
      <c r="Q30" s="27"/>
      <c r="R30" s="24" t="s">
        <v>50</v>
      </c>
      <c r="S30" s="29" t="s">
        <v>385</v>
      </c>
      <c r="T30" s="29" t="s">
        <v>386</v>
      </c>
    </row>
    <row r="31">
      <c r="A31" s="89"/>
      <c r="B31" s="84" t="s">
        <v>371</v>
      </c>
      <c r="C31" s="85" t="s">
        <v>387</v>
      </c>
      <c r="D31" s="86" t="s">
        <v>388</v>
      </c>
      <c r="E31" s="82" t="s">
        <v>31</v>
      </c>
      <c r="F31" s="87" t="s">
        <v>377</v>
      </c>
      <c r="G31" s="87" t="s">
        <v>380</v>
      </c>
      <c r="H31" s="88" t="s">
        <v>381</v>
      </c>
      <c r="I31" s="82">
        <v>5.0</v>
      </c>
      <c r="J31" s="89"/>
      <c r="K31" s="82" t="s">
        <v>44</v>
      </c>
      <c r="L31" s="90">
        <v>28.5</v>
      </c>
      <c r="M31" s="82" t="s">
        <v>384</v>
      </c>
      <c r="N31" s="82" t="s">
        <v>49</v>
      </c>
      <c r="O31" s="21"/>
      <c r="P31" s="50"/>
      <c r="Q31" s="27"/>
      <c r="R31" s="24" t="s">
        <v>50</v>
      </c>
      <c r="S31" s="29" t="s">
        <v>391</v>
      </c>
      <c r="T31" s="29" t="s">
        <v>392</v>
      </c>
    </row>
    <row r="32">
      <c r="A32" s="89"/>
      <c r="B32" s="84" t="s">
        <v>371</v>
      </c>
      <c r="C32" s="85" t="s">
        <v>394</v>
      </c>
      <c r="D32" s="86" t="s">
        <v>395</v>
      </c>
      <c r="E32" s="82" t="s">
        <v>31</v>
      </c>
      <c r="F32" s="87" t="s">
        <v>377</v>
      </c>
      <c r="G32" s="87" t="s">
        <v>380</v>
      </c>
      <c r="H32" s="88" t="s">
        <v>381</v>
      </c>
      <c r="I32" s="82">
        <v>5.0</v>
      </c>
      <c r="J32" s="89"/>
      <c r="K32" s="82" t="s">
        <v>44</v>
      </c>
      <c r="L32" s="90">
        <v>28.5</v>
      </c>
      <c r="M32" s="82" t="s">
        <v>384</v>
      </c>
      <c r="N32" s="82" t="s">
        <v>49</v>
      </c>
      <c r="O32" s="21"/>
      <c r="P32" s="50"/>
      <c r="Q32" s="27"/>
      <c r="R32" s="24" t="s">
        <v>50</v>
      </c>
      <c r="S32" s="29" t="s">
        <v>399</v>
      </c>
      <c r="T32" s="29" t="s">
        <v>401</v>
      </c>
    </row>
    <row r="33">
      <c r="A33" s="26" t="s">
        <v>278</v>
      </c>
      <c r="B33" s="95" t="s">
        <v>422</v>
      </c>
      <c r="C33" s="96" t="s">
        <v>423</v>
      </c>
      <c r="D33" s="97" t="s">
        <v>424</v>
      </c>
      <c r="E33" s="26" t="s">
        <v>31</v>
      </c>
      <c r="F33" s="98" t="s">
        <v>425</v>
      </c>
      <c r="G33" s="98" t="s">
        <v>427</v>
      </c>
      <c r="H33" s="100" t="s">
        <v>428</v>
      </c>
      <c r="I33" s="25">
        <f t="shared" ref="I33:I34" si="2">32/24</f>
        <v>1.333333333</v>
      </c>
      <c r="J33" s="26"/>
      <c r="K33" s="26" t="s">
        <v>44</v>
      </c>
      <c r="L33" s="26" t="s">
        <v>436</v>
      </c>
      <c r="M33" s="26" t="s">
        <v>438</v>
      </c>
      <c r="N33" s="26" t="s">
        <v>440</v>
      </c>
      <c r="O33" s="21"/>
      <c r="P33" s="50"/>
      <c r="Q33" s="27"/>
      <c r="R33" s="24" t="s">
        <v>54</v>
      </c>
      <c r="S33" s="29" t="s">
        <v>442</v>
      </c>
    </row>
    <row r="34">
      <c r="A34" s="25"/>
      <c r="B34" s="95" t="s">
        <v>422</v>
      </c>
      <c r="C34" s="96" t="s">
        <v>444</v>
      </c>
      <c r="D34" s="97" t="s">
        <v>445</v>
      </c>
      <c r="E34" s="26" t="s">
        <v>31</v>
      </c>
      <c r="F34" s="98" t="s">
        <v>425</v>
      </c>
      <c r="G34" s="98" t="s">
        <v>427</v>
      </c>
      <c r="H34" s="100" t="s">
        <v>428</v>
      </c>
      <c r="I34" s="25">
        <f t="shared" si="2"/>
        <v>1.333333333</v>
      </c>
      <c r="J34" s="26"/>
      <c r="K34" s="26" t="s">
        <v>44</v>
      </c>
      <c r="L34" s="26" t="s">
        <v>436</v>
      </c>
      <c r="M34" s="26" t="s">
        <v>438</v>
      </c>
      <c r="N34" s="26" t="s">
        <v>440</v>
      </c>
      <c r="O34" s="21"/>
      <c r="P34" s="50"/>
      <c r="Q34" s="27"/>
      <c r="R34" s="24" t="s">
        <v>54</v>
      </c>
      <c r="S34" s="29" t="s">
        <v>448</v>
      </c>
    </row>
    <row r="35">
      <c r="A35" s="141" t="s">
        <v>24</v>
      </c>
      <c r="B35" s="141" t="s">
        <v>603</v>
      </c>
      <c r="C35" s="141" t="s">
        <v>604</v>
      </c>
      <c r="D35" s="143" t="s">
        <v>605</v>
      </c>
      <c r="E35" s="141" t="s">
        <v>31</v>
      </c>
      <c r="F35" s="145" t="s">
        <v>607</v>
      </c>
      <c r="G35" s="145" t="s">
        <v>610</v>
      </c>
      <c r="H35" s="141" t="s">
        <v>611</v>
      </c>
      <c r="I35" s="148">
        <f t="shared" ref="I35:I40" si="3">5.5/24</f>
        <v>0.2291666667</v>
      </c>
      <c r="J35" s="150">
        <v>0.5625</v>
      </c>
      <c r="K35" s="141" t="s">
        <v>44</v>
      </c>
      <c r="L35" s="141" t="s">
        <v>615</v>
      </c>
      <c r="M35" s="141" t="s">
        <v>616</v>
      </c>
      <c r="N35" s="152" t="s">
        <v>618</v>
      </c>
      <c r="O35" s="153"/>
      <c r="P35" s="22" t="s">
        <v>50</v>
      </c>
      <c r="Q35" s="27"/>
      <c r="R35" s="24" t="s">
        <v>54</v>
      </c>
      <c r="S35" s="29" t="s">
        <v>626</v>
      </c>
    </row>
    <row r="36">
      <c r="A36" s="148"/>
      <c r="B36" s="141" t="s">
        <v>603</v>
      </c>
      <c r="C36" s="141" t="s">
        <v>628</v>
      </c>
      <c r="D36" s="143" t="s">
        <v>605</v>
      </c>
      <c r="E36" s="141" t="s">
        <v>31</v>
      </c>
      <c r="F36" s="145" t="s">
        <v>607</v>
      </c>
      <c r="G36" s="145" t="s">
        <v>610</v>
      </c>
      <c r="H36" s="152" t="s">
        <v>611</v>
      </c>
      <c r="I36" s="148">
        <f t="shared" si="3"/>
        <v>0.2291666667</v>
      </c>
      <c r="J36" s="150">
        <v>0.5625</v>
      </c>
      <c r="K36" s="141" t="s">
        <v>44</v>
      </c>
      <c r="L36" s="141" t="s">
        <v>615</v>
      </c>
      <c r="M36" s="141" t="s">
        <v>616</v>
      </c>
      <c r="N36" s="148"/>
      <c r="O36" s="21"/>
      <c r="P36" s="22" t="s">
        <v>50</v>
      </c>
      <c r="Q36" s="27"/>
      <c r="R36" s="24" t="s">
        <v>54</v>
      </c>
      <c r="S36" s="29" t="s">
        <v>633</v>
      </c>
    </row>
    <row r="37">
      <c r="A37" s="148"/>
      <c r="B37" s="141" t="s">
        <v>603</v>
      </c>
      <c r="C37" s="141" t="s">
        <v>635</v>
      </c>
      <c r="D37" s="143" t="s">
        <v>605</v>
      </c>
      <c r="E37" s="141" t="s">
        <v>31</v>
      </c>
      <c r="F37" s="145" t="s">
        <v>607</v>
      </c>
      <c r="G37" s="145" t="s">
        <v>610</v>
      </c>
      <c r="H37" s="141" t="s">
        <v>611</v>
      </c>
      <c r="I37" s="148">
        <f t="shared" si="3"/>
        <v>0.2291666667</v>
      </c>
      <c r="J37" s="150">
        <v>0.5625</v>
      </c>
      <c r="K37" s="141" t="s">
        <v>44</v>
      </c>
      <c r="L37" s="141" t="s">
        <v>615</v>
      </c>
      <c r="M37" s="141" t="s">
        <v>616</v>
      </c>
      <c r="N37" s="148"/>
      <c r="O37" s="21"/>
      <c r="P37" s="22" t="s">
        <v>50</v>
      </c>
      <c r="Q37" s="27"/>
      <c r="R37" s="24" t="s">
        <v>54</v>
      </c>
      <c r="S37" s="29" t="s">
        <v>643</v>
      </c>
    </row>
    <row r="38">
      <c r="A38" s="148"/>
      <c r="B38" s="141" t="s">
        <v>603</v>
      </c>
      <c r="C38" s="141" t="s">
        <v>646</v>
      </c>
      <c r="D38" s="143" t="s">
        <v>647</v>
      </c>
      <c r="E38" s="141" t="s">
        <v>31</v>
      </c>
      <c r="F38" s="145" t="s">
        <v>607</v>
      </c>
      <c r="G38" s="145" t="s">
        <v>610</v>
      </c>
      <c r="H38" s="141" t="s">
        <v>611</v>
      </c>
      <c r="I38" s="148">
        <f t="shared" si="3"/>
        <v>0.2291666667</v>
      </c>
      <c r="J38" s="150">
        <v>0.5625</v>
      </c>
      <c r="K38" s="141" t="s">
        <v>44</v>
      </c>
      <c r="L38" s="141" t="s">
        <v>615</v>
      </c>
      <c r="M38" s="141" t="s">
        <v>616</v>
      </c>
      <c r="N38" s="148"/>
      <c r="O38" s="21"/>
      <c r="P38" s="22" t="s">
        <v>50</v>
      </c>
      <c r="Q38" s="27"/>
      <c r="R38" s="24" t="s">
        <v>54</v>
      </c>
      <c r="S38" s="29" t="s">
        <v>655</v>
      </c>
    </row>
    <row r="39">
      <c r="A39" s="148"/>
      <c r="B39" s="141" t="s">
        <v>603</v>
      </c>
      <c r="C39" s="141" t="s">
        <v>656</v>
      </c>
      <c r="D39" s="143" t="s">
        <v>647</v>
      </c>
      <c r="E39" s="141" t="s">
        <v>31</v>
      </c>
      <c r="F39" s="145" t="s">
        <v>607</v>
      </c>
      <c r="G39" s="145" t="s">
        <v>610</v>
      </c>
      <c r="H39" s="141" t="s">
        <v>611</v>
      </c>
      <c r="I39" s="148">
        <f t="shared" si="3"/>
        <v>0.2291666667</v>
      </c>
      <c r="J39" s="150">
        <v>0.5625</v>
      </c>
      <c r="K39" s="141" t="s">
        <v>44</v>
      </c>
      <c r="L39" s="141" t="s">
        <v>615</v>
      </c>
      <c r="M39" s="141" t="s">
        <v>616</v>
      </c>
      <c r="N39" s="148"/>
      <c r="O39" s="21"/>
      <c r="P39" s="22" t="s">
        <v>50</v>
      </c>
      <c r="Q39" s="27"/>
      <c r="R39" s="24" t="s">
        <v>54</v>
      </c>
      <c r="S39" s="29" t="s">
        <v>664</v>
      </c>
    </row>
    <row r="40">
      <c r="A40" s="148"/>
      <c r="B40" s="141" t="s">
        <v>603</v>
      </c>
      <c r="C40" s="141" t="s">
        <v>669</v>
      </c>
      <c r="D40" s="143" t="s">
        <v>647</v>
      </c>
      <c r="E40" s="141" t="s">
        <v>31</v>
      </c>
      <c r="F40" s="145" t="s">
        <v>607</v>
      </c>
      <c r="G40" s="145" t="s">
        <v>610</v>
      </c>
      <c r="H40" s="141" t="s">
        <v>611</v>
      </c>
      <c r="I40" s="148">
        <f t="shared" si="3"/>
        <v>0.2291666667</v>
      </c>
      <c r="J40" s="150">
        <v>0.5625</v>
      </c>
      <c r="K40" s="141" t="s">
        <v>44</v>
      </c>
      <c r="L40" s="141" t="s">
        <v>615</v>
      </c>
      <c r="M40" s="141" t="s">
        <v>616</v>
      </c>
      <c r="N40" s="148"/>
      <c r="O40" s="21"/>
      <c r="P40" s="22" t="s">
        <v>50</v>
      </c>
      <c r="Q40" s="27"/>
      <c r="R40" s="24" t="s">
        <v>54</v>
      </c>
      <c r="S40" s="29" t="s">
        <v>678</v>
      </c>
    </row>
    <row r="41">
      <c r="A41" s="159" t="s">
        <v>24</v>
      </c>
      <c r="B41" s="159" t="s">
        <v>687</v>
      </c>
      <c r="C41" s="159" t="s">
        <v>689</v>
      </c>
      <c r="D41" s="160" t="s">
        <v>690</v>
      </c>
      <c r="E41" s="159" t="s">
        <v>31</v>
      </c>
      <c r="F41" s="161" t="s">
        <v>697</v>
      </c>
      <c r="G41" s="161" t="s">
        <v>701</v>
      </c>
      <c r="H41" s="159" t="s">
        <v>703</v>
      </c>
      <c r="I41" s="159">
        <v>5.0</v>
      </c>
      <c r="J41" s="159" t="s">
        <v>704</v>
      </c>
      <c r="K41" s="159" t="s">
        <v>44</v>
      </c>
      <c r="L41" s="159">
        <v>28.5</v>
      </c>
      <c r="M41" s="159" t="s">
        <v>705</v>
      </c>
      <c r="N41" s="159" t="s">
        <v>706</v>
      </c>
      <c r="O41" s="162" t="s">
        <v>707</v>
      </c>
      <c r="P41" s="22" t="s">
        <v>50</v>
      </c>
      <c r="Q41" s="27"/>
      <c r="R41" s="24" t="s">
        <v>50</v>
      </c>
      <c r="S41" s="29" t="s">
        <v>709</v>
      </c>
      <c r="T41" s="29" t="s">
        <v>711</v>
      </c>
    </row>
    <row r="42">
      <c r="A42" s="159" t="s">
        <v>714</v>
      </c>
      <c r="B42" s="159" t="s">
        <v>687</v>
      </c>
      <c r="C42" s="163" t="s">
        <v>715</v>
      </c>
      <c r="D42" s="160" t="s">
        <v>716</v>
      </c>
      <c r="E42" s="159" t="s">
        <v>31</v>
      </c>
      <c r="F42" s="161" t="s">
        <v>697</v>
      </c>
      <c r="G42" s="161" t="s">
        <v>701</v>
      </c>
      <c r="H42" s="159" t="s">
        <v>703</v>
      </c>
      <c r="I42" s="159">
        <v>5.0</v>
      </c>
      <c r="J42" s="159" t="s">
        <v>704</v>
      </c>
      <c r="K42" s="159" t="s">
        <v>44</v>
      </c>
      <c r="L42" s="159">
        <v>28.5</v>
      </c>
      <c r="M42" s="159" t="s">
        <v>705</v>
      </c>
      <c r="N42" s="159" t="s">
        <v>706</v>
      </c>
      <c r="O42" s="21"/>
      <c r="P42" s="22" t="s">
        <v>50</v>
      </c>
      <c r="Q42" s="27"/>
      <c r="R42" s="24" t="s">
        <v>50</v>
      </c>
      <c r="S42" s="29" t="s">
        <v>719</v>
      </c>
      <c r="T42" s="29" t="s">
        <v>721</v>
      </c>
    </row>
    <row r="43">
      <c r="A43" s="164"/>
      <c r="B43" s="159" t="s">
        <v>687</v>
      </c>
      <c r="C43" s="159" t="s">
        <v>725</v>
      </c>
      <c r="D43" s="160" t="s">
        <v>726</v>
      </c>
      <c r="E43" s="159" t="s">
        <v>31</v>
      </c>
      <c r="F43" s="161" t="s">
        <v>697</v>
      </c>
      <c r="G43" s="161" t="s">
        <v>701</v>
      </c>
      <c r="H43" s="159" t="s">
        <v>703</v>
      </c>
      <c r="I43" s="159">
        <v>5.0</v>
      </c>
      <c r="J43" s="159" t="s">
        <v>704</v>
      </c>
      <c r="K43" s="159" t="s">
        <v>44</v>
      </c>
      <c r="L43" s="159">
        <v>28.5</v>
      </c>
      <c r="M43" s="159" t="s">
        <v>705</v>
      </c>
      <c r="N43" s="159" t="s">
        <v>706</v>
      </c>
      <c r="O43" s="21"/>
      <c r="P43" s="22" t="s">
        <v>50</v>
      </c>
      <c r="Q43" s="27"/>
      <c r="R43" s="24" t="s">
        <v>50</v>
      </c>
      <c r="S43" s="29" t="s">
        <v>733</v>
      </c>
      <c r="T43" s="29" t="s">
        <v>734</v>
      </c>
    </row>
    <row r="44">
      <c r="A44" s="164"/>
      <c r="B44" s="159" t="s">
        <v>687</v>
      </c>
      <c r="C44" s="163" t="s">
        <v>735</v>
      </c>
      <c r="D44" s="166" t="s">
        <v>736</v>
      </c>
      <c r="E44" s="159" t="s">
        <v>31</v>
      </c>
      <c r="F44" s="161" t="s">
        <v>697</v>
      </c>
      <c r="G44" s="161" t="s">
        <v>701</v>
      </c>
      <c r="H44" s="159" t="s">
        <v>703</v>
      </c>
      <c r="I44" s="159">
        <v>5.0</v>
      </c>
      <c r="J44" s="159" t="s">
        <v>704</v>
      </c>
      <c r="K44" s="159" t="s">
        <v>44</v>
      </c>
      <c r="L44" s="159">
        <v>28.5</v>
      </c>
      <c r="M44" s="159" t="s">
        <v>705</v>
      </c>
      <c r="N44" s="159" t="s">
        <v>706</v>
      </c>
      <c r="O44" s="21"/>
      <c r="P44" s="22" t="s">
        <v>50</v>
      </c>
      <c r="Q44" s="27"/>
      <c r="R44" s="24" t="s">
        <v>50</v>
      </c>
      <c r="S44" s="29" t="s">
        <v>743</v>
      </c>
      <c r="T44" s="29" t="s">
        <v>744</v>
      </c>
    </row>
    <row r="45">
      <c r="A45" s="164"/>
      <c r="B45" s="159" t="s">
        <v>687</v>
      </c>
      <c r="C45" s="159" t="s">
        <v>746</v>
      </c>
      <c r="D45" s="166" t="s">
        <v>747</v>
      </c>
      <c r="E45" s="159" t="s">
        <v>31</v>
      </c>
      <c r="F45" s="161" t="s">
        <v>697</v>
      </c>
      <c r="G45" s="161" t="s">
        <v>701</v>
      </c>
      <c r="H45" s="159" t="s">
        <v>703</v>
      </c>
      <c r="I45" s="159">
        <v>5.0</v>
      </c>
      <c r="J45" s="159" t="s">
        <v>704</v>
      </c>
      <c r="K45" s="159" t="s">
        <v>44</v>
      </c>
      <c r="L45" s="159">
        <v>28.5</v>
      </c>
      <c r="M45" s="159" t="s">
        <v>705</v>
      </c>
      <c r="N45" s="159" t="s">
        <v>706</v>
      </c>
      <c r="O45" s="21"/>
      <c r="P45" s="22" t="s">
        <v>50</v>
      </c>
      <c r="Q45" s="27"/>
      <c r="R45" s="24" t="s">
        <v>50</v>
      </c>
      <c r="S45" s="29" t="s">
        <v>755</v>
      </c>
      <c r="T45" s="29" t="s">
        <v>756</v>
      </c>
    </row>
    <row r="46">
      <c r="A46" s="164"/>
      <c r="B46" s="159" t="s">
        <v>687</v>
      </c>
      <c r="C46" s="163" t="s">
        <v>757</v>
      </c>
      <c r="D46" s="160" t="s">
        <v>758</v>
      </c>
      <c r="E46" s="159" t="s">
        <v>31</v>
      </c>
      <c r="F46" s="161" t="s">
        <v>697</v>
      </c>
      <c r="G46" s="161" t="s">
        <v>701</v>
      </c>
      <c r="H46" s="159" t="s">
        <v>703</v>
      </c>
      <c r="I46" s="159">
        <v>4.0</v>
      </c>
      <c r="J46" s="159" t="s">
        <v>704</v>
      </c>
      <c r="K46" s="159" t="s">
        <v>44</v>
      </c>
      <c r="L46" s="159">
        <v>28.5</v>
      </c>
      <c r="M46" s="159" t="s">
        <v>705</v>
      </c>
      <c r="N46" s="159" t="s">
        <v>706</v>
      </c>
      <c r="O46" s="21"/>
      <c r="P46" s="22" t="s">
        <v>50</v>
      </c>
      <c r="Q46" s="27"/>
      <c r="R46" s="24" t="s">
        <v>50</v>
      </c>
      <c r="S46" s="29" t="s">
        <v>768</v>
      </c>
      <c r="T46" s="29" t="s">
        <v>769</v>
      </c>
    </row>
    <row r="47">
      <c r="A47" s="164"/>
      <c r="B47" s="159" t="s">
        <v>687</v>
      </c>
      <c r="C47" s="159" t="s">
        <v>770</v>
      </c>
      <c r="D47" s="168" t="s">
        <v>758</v>
      </c>
      <c r="E47" s="159" t="s">
        <v>31</v>
      </c>
      <c r="F47" s="161" t="s">
        <v>697</v>
      </c>
      <c r="G47" s="161" t="s">
        <v>701</v>
      </c>
      <c r="H47" s="159" t="s">
        <v>703</v>
      </c>
      <c r="I47" s="159">
        <v>4.0</v>
      </c>
      <c r="J47" s="159" t="s">
        <v>704</v>
      </c>
      <c r="K47" s="159" t="s">
        <v>44</v>
      </c>
      <c r="L47" s="159">
        <v>28.5</v>
      </c>
      <c r="M47" s="159" t="s">
        <v>705</v>
      </c>
      <c r="N47" s="159" t="s">
        <v>706</v>
      </c>
      <c r="O47" s="21"/>
      <c r="P47" s="22" t="s">
        <v>50</v>
      </c>
      <c r="Q47" s="27"/>
      <c r="R47" s="24" t="s">
        <v>50</v>
      </c>
      <c r="S47" s="29" t="s">
        <v>778</v>
      </c>
      <c r="T47" s="29" t="s">
        <v>781</v>
      </c>
    </row>
    <row r="48">
      <c r="A48" s="164"/>
      <c r="B48" s="159" t="s">
        <v>687</v>
      </c>
      <c r="C48" s="163" t="s">
        <v>783</v>
      </c>
      <c r="D48" s="166" t="s">
        <v>785</v>
      </c>
      <c r="E48" s="159" t="s">
        <v>31</v>
      </c>
      <c r="F48" s="161" t="s">
        <v>697</v>
      </c>
      <c r="G48" s="161" t="s">
        <v>701</v>
      </c>
      <c r="H48" s="159" t="s">
        <v>703</v>
      </c>
      <c r="I48" s="159">
        <v>4.0</v>
      </c>
      <c r="J48" s="159" t="s">
        <v>704</v>
      </c>
      <c r="K48" s="159" t="s">
        <v>44</v>
      </c>
      <c r="L48" s="159">
        <v>28.5</v>
      </c>
      <c r="M48" s="159" t="s">
        <v>705</v>
      </c>
      <c r="N48" s="159" t="s">
        <v>706</v>
      </c>
      <c r="O48" s="21"/>
      <c r="P48" s="22" t="s">
        <v>50</v>
      </c>
      <c r="Q48" s="27"/>
      <c r="R48" s="24" t="s">
        <v>50</v>
      </c>
      <c r="S48" s="29" t="s">
        <v>789</v>
      </c>
      <c r="T48" s="29" t="s">
        <v>793</v>
      </c>
    </row>
    <row r="49">
      <c r="A49" s="164"/>
      <c r="B49" s="159" t="s">
        <v>687</v>
      </c>
      <c r="C49" s="163" t="s">
        <v>794</v>
      </c>
      <c r="D49" s="166" t="s">
        <v>795</v>
      </c>
      <c r="E49" s="159" t="s">
        <v>31</v>
      </c>
      <c r="F49" s="161" t="s">
        <v>697</v>
      </c>
      <c r="G49" s="161" t="s">
        <v>701</v>
      </c>
      <c r="H49" s="159" t="s">
        <v>703</v>
      </c>
      <c r="I49" s="159">
        <v>4.0</v>
      </c>
      <c r="J49" s="159" t="s">
        <v>704</v>
      </c>
      <c r="K49" s="159" t="s">
        <v>44</v>
      </c>
      <c r="L49" s="159">
        <v>28.5</v>
      </c>
      <c r="M49" s="159" t="s">
        <v>705</v>
      </c>
      <c r="N49" s="159" t="s">
        <v>706</v>
      </c>
      <c r="O49" s="21"/>
      <c r="P49" s="22" t="s">
        <v>50</v>
      </c>
      <c r="Q49" s="27"/>
      <c r="R49" s="24" t="s">
        <v>50</v>
      </c>
      <c r="S49" s="29" t="s">
        <v>799</v>
      </c>
      <c r="T49" s="29" t="s">
        <v>800</v>
      </c>
    </row>
    <row r="50">
      <c r="A50" s="164"/>
      <c r="B50" s="159" t="s">
        <v>687</v>
      </c>
      <c r="C50" s="159" t="s">
        <v>801</v>
      </c>
      <c r="D50" s="166" t="s">
        <v>802</v>
      </c>
      <c r="E50" s="159" t="s">
        <v>31</v>
      </c>
      <c r="F50" s="161" t="s">
        <v>697</v>
      </c>
      <c r="G50" s="161" t="s">
        <v>701</v>
      </c>
      <c r="H50" s="159" t="s">
        <v>703</v>
      </c>
      <c r="I50" s="159">
        <v>4.0</v>
      </c>
      <c r="J50" s="159" t="s">
        <v>704</v>
      </c>
      <c r="K50" s="159" t="s">
        <v>44</v>
      </c>
      <c r="L50" s="159">
        <v>28.5</v>
      </c>
      <c r="M50" s="159" t="s">
        <v>705</v>
      </c>
      <c r="N50" s="159" t="s">
        <v>706</v>
      </c>
      <c r="O50" s="21"/>
      <c r="P50" s="22" t="s">
        <v>50</v>
      </c>
      <c r="Q50" s="27"/>
      <c r="R50" s="24" t="s">
        <v>50</v>
      </c>
      <c r="S50" s="29" t="s">
        <v>803</v>
      </c>
      <c r="T50" s="29" t="s">
        <v>804</v>
      </c>
    </row>
    <row r="51">
      <c r="A51" s="159" t="s">
        <v>24</v>
      </c>
      <c r="B51" s="170" t="s">
        <v>805</v>
      </c>
      <c r="C51" s="163" t="s">
        <v>806</v>
      </c>
      <c r="D51" s="172" t="s">
        <v>807</v>
      </c>
      <c r="E51" s="159" t="s">
        <v>31</v>
      </c>
      <c r="F51" s="161" t="s">
        <v>809</v>
      </c>
      <c r="G51" s="161" t="s">
        <v>701</v>
      </c>
      <c r="H51" s="159" t="s">
        <v>703</v>
      </c>
      <c r="I51" s="159">
        <v>5.0</v>
      </c>
      <c r="J51" s="159" t="s">
        <v>704</v>
      </c>
      <c r="K51" s="159" t="s">
        <v>44</v>
      </c>
      <c r="L51" s="159">
        <v>28.5</v>
      </c>
      <c r="M51" s="159" t="s">
        <v>705</v>
      </c>
      <c r="N51" s="159" t="s">
        <v>706</v>
      </c>
      <c r="O51" s="162" t="s">
        <v>810</v>
      </c>
      <c r="P51" s="22" t="s">
        <v>50</v>
      </c>
      <c r="Q51" s="27"/>
      <c r="R51" s="24" t="s">
        <v>50</v>
      </c>
      <c r="S51" s="29" t="s">
        <v>811</v>
      </c>
      <c r="T51" s="29" t="s">
        <v>812</v>
      </c>
    </row>
    <row r="52">
      <c r="A52" s="164"/>
      <c r="B52" s="170" t="s">
        <v>805</v>
      </c>
      <c r="C52" s="159" t="s">
        <v>813</v>
      </c>
      <c r="D52" s="166" t="s">
        <v>814</v>
      </c>
      <c r="E52" s="159" t="s">
        <v>31</v>
      </c>
      <c r="F52" s="161" t="s">
        <v>809</v>
      </c>
      <c r="G52" s="161" t="s">
        <v>701</v>
      </c>
      <c r="H52" s="159" t="s">
        <v>703</v>
      </c>
      <c r="I52" s="159">
        <v>5.0</v>
      </c>
      <c r="J52" s="159" t="s">
        <v>704</v>
      </c>
      <c r="K52" s="159" t="s">
        <v>44</v>
      </c>
      <c r="L52" s="159">
        <v>28.5</v>
      </c>
      <c r="M52" s="159" t="s">
        <v>705</v>
      </c>
      <c r="N52" s="159" t="s">
        <v>706</v>
      </c>
      <c r="O52" s="162" t="s">
        <v>815</v>
      </c>
      <c r="P52" s="22" t="s">
        <v>50</v>
      </c>
      <c r="Q52" s="27"/>
      <c r="R52" s="24" t="s">
        <v>50</v>
      </c>
      <c r="S52" s="29" t="s">
        <v>816</v>
      </c>
      <c r="T52" s="29" t="s">
        <v>817</v>
      </c>
    </row>
    <row r="53">
      <c r="A53" s="164"/>
      <c r="B53" s="170" t="s">
        <v>805</v>
      </c>
      <c r="C53" s="163" t="s">
        <v>818</v>
      </c>
      <c r="D53" s="174" t="s">
        <v>819</v>
      </c>
      <c r="E53" s="159" t="s">
        <v>31</v>
      </c>
      <c r="F53" s="159" t="s">
        <v>809</v>
      </c>
      <c r="G53" s="161" t="s">
        <v>701</v>
      </c>
      <c r="H53" s="159" t="s">
        <v>703</v>
      </c>
      <c r="I53" s="159">
        <v>5.0</v>
      </c>
      <c r="J53" s="159" t="s">
        <v>704</v>
      </c>
      <c r="K53" s="159" t="s">
        <v>44</v>
      </c>
      <c r="L53" s="159">
        <v>28.5</v>
      </c>
      <c r="M53" s="159" t="s">
        <v>705</v>
      </c>
      <c r="N53" s="159" t="s">
        <v>706</v>
      </c>
      <c r="O53" s="21"/>
      <c r="P53" s="22" t="s">
        <v>50</v>
      </c>
      <c r="Q53" s="27"/>
      <c r="R53" s="24" t="s">
        <v>50</v>
      </c>
      <c r="S53" s="29" t="s">
        <v>824</v>
      </c>
      <c r="T53" s="29" t="s">
        <v>828</v>
      </c>
    </row>
    <row r="54">
      <c r="A54" s="164"/>
      <c r="B54" s="170" t="s">
        <v>805</v>
      </c>
      <c r="C54" s="159" t="s">
        <v>830</v>
      </c>
      <c r="D54" s="174" t="s">
        <v>833</v>
      </c>
      <c r="E54" s="159" t="s">
        <v>31</v>
      </c>
      <c r="F54" s="159" t="s">
        <v>809</v>
      </c>
      <c r="G54" s="161" t="s">
        <v>701</v>
      </c>
      <c r="H54" s="159" t="s">
        <v>703</v>
      </c>
      <c r="I54" s="159">
        <v>5.0</v>
      </c>
      <c r="J54" s="159" t="s">
        <v>704</v>
      </c>
      <c r="K54" s="159" t="s">
        <v>44</v>
      </c>
      <c r="L54" s="159">
        <v>28.5</v>
      </c>
      <c r="M54" s="159" t="s">
        <v>705</v>
      </c>
      <c r="N54" s="159" t="s">
        <v>706</v>
      </c>
      <c r="O54" s="21"/>
      <c r="P54" s="22" t="s">
        <v>50</v>
      </c>
      <c r="Q54" s="27"/>
      <c r="R54" s="24" t="s">
        <v>50</v>
      </c>
      <c r="S54" s="29" t="s">
        <v>835</v>
      </c>
      <c r="T54" s="29" t="s">
        <v>836</v>
      </c>
    </row>
    <row r="55">
      <c r="A55" s="164"/>
      <c r="B55" s="170" t="s">
        <v>805</v>
      </c>
      <c r="C55" s="163" t="s">
        <v>838</v>
      </c>
      <c r="D55" s="174" t="s">
        <v>839</v>
      </c>
      <c r="E55" s="159" t="s">
        <v>31</v>
      </c>
      <c r="F55" s="159" t="s">
        <v>809</v>
      </c>
      <c r="G55" s="161" t="s">
        <v>701</v>
      </c>
      <c r="H55" s="159" t="s">
        <v>703</v>
      </c>
      <c r="I55" s="159">
        <v>5.0</v>
      </c>
      <c r="J55" s="159" t="s">
        <v>704</v>
      </c>
      <c r="K55" s="159" t="s">
        <v>44</v>
      </c>
      <c r="L55" s="159">
        <v>28.5</v>
      </c>
      <c r="M55" s="159" t="s">
        <v>705</v>
      </c>
      <c r="N55" s="159" t="s">
        <v>706</v>
      </c>
      <c r="O55" s="21"/>
      <c r="P55" s="22" t="s">
        <v>50</v>
      </c>
      <c r="Q55" s="27"/>
      <c r="R55" s="24" t="s">
        <v>50</v>
      </c>
      <c r="S55" s="29" t="s">
        <v>845</v>
      </c>
      <c r="T55" s="29" t="s">
        <v>847</v>
      </c>
    </row>
    <row r="56">
      <c r="A56" s="164"/>
      <c r="B56" s="170" t="s">
        <v>805</v>
      </c>
      <c r="C56" s="159" t="s">
        <v>849</v>
      </c>
      <c r="D56" s="174" t="s">
        <v>850</v>
      </c>
      <c r="E56" s="159" t="s">
        <v>31</v>
      </c>
      <c r="F56" s="159" t="s">
        <v>809</v>
      </c>
      <c r="G56" s="161" t="s">
        <v>701</v>
      </c>
      <c r="H56" s="159" t="s">
        <v>703</v>
      </c>
      <c r="I56" s="159">
        <v>5.0</v>
      </c>
      <c r="J56" s="159" t="s">
        <v>704</v>
      </c>
      <c r="K56" s="159" t="s">
        <v>44</v>
      </c>
      <c r="L56" s="159">
        <v>28.5</v>
      </c>
      <c r="M56" s="159" t="s">
        <v>705</v>
      </c>
      <c r="N56" s="159" t="s">
        <v>706</v>
      </c>
      <c r="O56" s="21"/>
      <c r="P56" s="22" t="s">
        <v>50</v>
      </c>
      <c r="Q56" s="27"/>
      <c r="R56" s="24" t="s">
        <v>50</v>
      </c>
      <c r="S56" s="29" t="s">
        <v>858</v>
      </c>
      <c r="T56" s="29" t="s">
        <v>859</v>
      </c>
    </row>
    <row r="57">
      <c r="A57" s="164"/>
      <c r="B57" s="170" t="s">
        <v>805</v>
      </c>
      <c r="C57" s="163" t="s">
        <v>860</v>
      </c>
      <c r="D57" s="174" t="s">
        <v>862</v>
      </c>
      <c r="E57" s="159" t="s">
        <v>31</v>
      </c>
      <c r="F57" s="159" t="s">
        <v>809</v>
      </c>
      <c r="G57" s="161" t="s">
        <v>701</v>
      </c>
      <c r="H57" s="159" t="s">
        <v>703</v>
      </c>
      <c r="I57" s="159">
        <v>5.0</v>
      </c>
      <c r="J57" s="159" t="s">
        <v>704</v>
      </c>
      <c r="K57" s="159" t="s">
        <v>44</v>
      </c>
      <c r="L57" s="159">
        <v>28.5</v>
      </c>
      <c r="M57" s="159" t="s">
        <v>705</v>
      </c>
      <c r="N57" s="159" t="s">
        <v>706</v>
      </c>
      <c r="O57" s="21"/>
      <c r="P57" s="22" t="s">
        <v>50</v>
      </c>
      <c r="Q57" s="27"/>
      <c r="R57" s="24" t="s">
        <v>50</v>
      </c>
      <c r="S57" s="29" t="s">
        <v>865</v>
      </c>
      <c r="T57" s="29" t="s">
        <v>867</v>
      </c>
    </row>
    <row r="58">
      <c r="A58" s="164"/>
      <c r="B58" s="170" t="s">
        <v>805</v>
      </c>
      <c r="C58" s="159" t="s">
        <v>868</v>
      </c>
      <c r="D58" s="174" t="s">
        <v>869</v>
      </c>
      <c r="E58" s="159" t="s">
        <v>31</v>
      </c>
      <c r="F58" s="159" t="s">
        <v>809</v>
      </c>
      <c r="G58" s="161" t="s">
        <v>701</v>
      </c>
      <c r="H58" s="159" t="s">
        <v>703</v>
      </c>
      <c r="I58" s="159">
        <v>5.0</v>
      </c>
      <c r="J58" s="159" t="s">
        <v>704</v>
      </c>
      <c r="K58" s="159" t="s">
        <v>44</v>
      </c>
      <c r="L58" s="159">
        <v>28.5</v>
      </c>
      <c r="M58" s="159" t="s">
        <v>705</v>
      </c>
      <c r="N58" s="159" t="s">
        <v>706</v>
      </c>
      <c r="O58" s="21"/>
      <c r="P58" s="22" t="s">
        <v>50</v>
      </c>
      <c r="Q58" s="27"/>
      <c r="R58" s="24" t="s">
        <v>50</v>
      </c>
      <c r="S58" s="29" t="s">
        <v>871</v>
      </c>
      <c r="T58" s="29" t="s">
        <v>873</v>
      </c>
    </row>
    <row r="59">
      <c r="A59" s="164"/>
      <c r="B59" s="170" t="s">
        <v>805</v>
      </c>
      <c r="C59" s="163" t="s">
        <v>874</v>
      </c>
      <c r="D59" s="166" t="s">
        <v>875</v>
      </c>
      <c r="E59" s="159" t="s">
        <v>31</v>
      </c>
      <c r="F59" s="159" t="s">
        <v>809</v>
      </c>
      <c r="G59" s="161" t="s">
        <v>701</v>
      </c>
      <c r="H59" s="159" t="s">
        <v>703</v>
      </c>
      <c r="I59" s="159">
        <v>5.0</v>
      </c>
      <c r="J59" s="159" t="s">
        <v>704</v>
      </c>
      <c r="K59" s="159" t="s">
        <v>44</v>
      </c>
      <c r="L59" s="159">
        <v>28.5</v>
      </c>
      <c r="M59" s="159" t="s">
        <v>705</v>
      </c>
      <c r="N59" s="159" t="s">
        <v>706</v>
      </c>
      <c r="O59" s="21"/>
      <c r="P59" s="22" t="s">
        <v>50</v>
      </c>
      <c r="Q59" s="27"/>
      <c r="R59" s="24" t="s">
        <v>50</v>
      </c>
      <c r="S59" s="29" t="s">
        <v>879</v>
      </c>
      <c r="T59" s="29" t="s">
        <v>883</v>
      </c>
    </row>
    <row r="60">
      <c r="A60" s="164"/>
      <c r="B60" s="170" t="s">
        <v>805</v>
      </c>
      <c r="C60" s="159" t="s">
        <v>884</v>
      </c>
      <c r="D60" s="174" t="s">
        <v>885</v>
      </c>
      <c r="E60" s="159" t="s">
        <v>31</v>
      </c>
      <c r="F60" s="159" t="s">
        <v>809</v>
      </c>
      <c r="G60" s="161" t="s">
        <v>701</v>
      </c>
      <c r="H60" s="159" t="s">
        <v>703</v>
      </c>
      <c r="I60" s="159">
        <v>5.0</v>
      </c>
      <c r="J60" s="159" t="s">
        <v>704</v>
      </c>
      <c r="K60" s="159" t="s">
        <v>44</v>
      </c>
      <c r="L60" s="159">
        <v>28.5</v>
      </c>
      <c r="M60" s="159" t="s">
        <v>705</v>
      </c>
      <c r="N60" s="159" t="s">
        <v>706</v>
      </c>
      <c r="O60" s="21"/>
      <c r="P60" s="22" t="s">
        <v>50</v>
      </c>
      <c r="Q60" s="27"/>
      <c r="R60" s="24" t="s">
        <v>50</v>
      </c>
      <c r="S60" s="29" t="s">
        <v>889</v>
      </c>
      <c r="T60" s="29" t="s">
        <v>890</v>
      </c>
    </row>
    <row r="61">
      <c r="A61" s="164"/>
      <c r="B61" s="170" t="s">
        <v>805</v>
      </c>
      <c r="C61" s="163" t="s">
        <v>891</v>
      </c>
      <c r="D61" s="174" t="s">
        <v>892</v>
      </c>
      <c r="E61" s="159" t="s">
        <v>31</v>
      </c>
      <c r="F61" s="159" t="s">
        <v>809</v>
      </c>
      <c r="G61" s="161" t="s">
        <v>701</v>
      </c>
      <c r="H61" s="159" t="s">
        <v>703</v>
      </c>
      <c r="I61" s="159">
        <v>5.0</v>
      </c>
      <c r="J61" s="159" t="s">
        <v>704</v>
      </c>
      <c r="K61" s="159" t="s">
        <v>44</v>
      </c>
      <c r="L61" s="159">
        <v>28.5</v>
      </c>
      <c r="M61" s="159" t="s">
        <v>705</v>
      </c>
      <c r="N61" s="159" t="s">
        <v>706</v>
      </c>
      <c r="O61" s="21"/>
      <c r="P61" s="22" t="s">
        <v>50</v>
      </c>
      <c r="Q61" s="27"/>
      <c r="R61" s="24" t="s">
        <v>50</v>
      </c>
      <c r="S61" s="29" t="s">
        <v>894</v>
      </c>
      <c r="T61" s="29" t="s">
        <v>895</v>
      </c>
    </row>
    <row r="62">
      <c r="A62" s="164"/>
      <c r="B62" s="170" t="s">
        <v>805</v>
      </c>
      <c r="C62" s="159" t="s">
        <v>898</v>
      </c>
      <c r="D62" s="174" t="s">
        <v>899</v>
      </c>
      <c r="E62" s="159" t="s">
        <v>31</v>
      </c>
      <c r="F62" s="159" t="s">
        <v>809</v>
      </c>
      <c r="G62" s="161" t="s">
        <v>701</v>
      </c>
      <c r="H62" s="159" t="s">
        <v>703</v>
      </c>
      <c r="I62" s="159">
        <v>5.0</v>
      </c>
      <c r="J62" s="159" t="s">
        <v>704</v>
      </c>
      <c r="K62" s="159" t="s">
        <v>44</v>
      </c>
      <c r="L62" s="159">
        <v>28.5</v>
      </c>
      <c r="M62" s="159" t="s">
        <v>705</v>
      </c>
      <c r="N62" s="159" t="s">
        <v>706</v>
      </c>
      <c r="O62" s="21"/>
      <c r="P62" s="22" t="s">
        <v>50</v>
      </c>
      <c r="Q62" s="27"/>
      <c r="R62" s="24" t="s">
        <v>50</v>
      </c>
      <c r="S62" s="29" t="s">
        <v>900</v>
      </c>
      <c r="T62" s="29" t="s">
        <v>901</v>
      </c>
    </row>
    <row r="63">
      <c r="A63" s="164"/>
      <c r="B63" s="170" t="s">
        <v>805</v>
      </c>
      <c r="C63" s="163" t="s">
        <v>902</v>
      </c>
      <c r="D63" s="166" t="s">
        <v>903</v>
      </c>
      <c r="E63" s="159" t="s">
        <v>31</v>
      </c>
      <c r="F63" s="159" t="s">
        <v>809</v>
      </c>
      <c r="G63" s="161" t="s">
        <v>701</v>
      </c>
      <c r="H63" s="159" t="s">
        <v>703</v>
      </c>
      <c r="I63" s="159">
        <v>5.0</v>
      </c>
      <c r="J63" s="159" t="s">
        <v>704</v>
      </c>
      <c r="K63" s="159" t="s">
        <v>44</v>
      </c>
      <c r="L63" s="159">
        <v>28.5</v>
      </c>
      <c r="M63" s="159" t="s">
        <v>705</v>
      </c>
      <c r="N63" s="159" t="s">
        <v>706</v>
      </c>
      <c r="O63" s="21"/>
      <c r="P63" s="22" t="s">
        <v>50</v>
      </c>
      <c r="Q63" s="27"/>
      <c r="R63" s="24" t="s">
        <v>50</v>
      </c>
      <c r="S63" s="29" t="s">
        <v>904</v>
      </c>
      <c r="T63" s="29" t="s">
        <v>905</v>
      </c>
    </row>
    <row r="64">
      <c r="A64" s="164"/>
      <c r="B64" s="170" t="s">
        <v>805</v>
      </c>
      <c r="C64" s="159" t="s">
        <v>906</v>
      </c>
      <c r="D64" s="174" t="s">
        <v>907</v>
      </c>
      <c r="E64" s="159" t="s">
        <v>31</v>
      </c>
      <c r="F64" s="159" t="s">
        <v>809</v>
      </c>
      <c r="G64" s="161" t="s">
        <v>701</v>
      </c>
      <c r="H64" s="159" t="s">
        <v>703</v>
      </c>
      <c r="I64" s="159">
        <v>5.0</v>
      </c>
      <c r="J64" s="159" t="s">
        <v>704</v>
      </c>
      <c r="K64" s="159" t="s">
        <v>44</v>
      </c>
      <c r="L64" s="159">
        <v>28.5</v>
      </c>
      <c r="M64" s="159" t="s">
        <v>705</v>
      </c>
      <c r="N64" s="159" t="s">
        <v>706</v>
      </c>
      <c r="O64" s="21"/>
      <c r="P64" s="22" t="s">
        <v>50</v>
      </c>
      <c r="Q64" s="27"/>
      <c r="R64" s="24" t="s">
        <v>50</v>
      </c>
      <c r="S64" s="29" t="s">
        <v>908</v>
      </c>
      <c r="T64" s="29" t="s">
        <v>909</v>
      </c>
    </row>
    <row r="65">
      <c r="A65" s="164"/>
      <c r="B65" s="170" t="s">
        <v>805</v>
      </c>
      <c r="C65" s="163" t="s">
        <v>910</v>
      </c>
      <c r="D65" s="174" t="s">
        <v>912</v>
      </c>
      <c r="E65" s="159" t="s">
        <v>31</v>
      </c>
      <c r="F65" s="159" t="s">
        <v>809</v>
      </c>
      <c r="G65" s="161" t="s">
        <v>701</v>
      </c>
      <c r="H65" s="159" t="s">
        <v>703</v>
      </c>
      <c r="I65" s="159">
        <v>5.0</v>
      </c>
      <c r="J65" s="159" t="s">
        <v>704</v>
      </c>
      <c r="K65" s="159" t="s">
        <v>44</v>
      </c>
      <c r="L65" s="159">
        <v>28.5</v>
      </c>
      <c r="M65" s="159" t="s">
        <v>705</v>
      </c>
      <c r="N65" s="159" t="s">
        <v>706</v>
      </c>
      <c r="O65" s="21"/>
      <c r="P65" s="22" t="s">
        <v>50</v>
      </c>
      <c r="Q65" s="27"/>
      <c r="R65" s="24" t="s">
        <v>50</v>
      </c>
      <c r="S65" s="29" t="s">
        <v>917</v>
      </c>
      <c r="T65" s="29" t="s">
        <v>918</v>
      </c>
    </row>
    <row r="66">
      <c r="A66" s="164"/>
      <c r="B66" s="170" t="s">
        <v>805</v>
      </c>
      <c r="C66" s="159" t="s">
        <v>919</v>
      </c>
      <c r="D66" s="174" t="s">
        <v>920</v>
      </c>
      <c r="E66" s="159" t="s">
        <v>31</v>
      </c>
      <c r="F66" s="159" t="s">
        <v>809</v>
      </c>
      <c r="G66" s="161" t="s">
        <v>701</v>
      </c>
      <c r="H66" s="159" t="s">
        <v>703</v>
      </c>
      <c r="I66" s="159">
        <v>5.0</v>
      </c>
      <c r="J66" s="159" t="s">
        <v>704</v>
      </c>
      <c r="K66" s="159" t="s">
        <v>44</v>
      </c>
      <c r="L66" s="159">
        <v>28.5</v>
      </c>
      <c r="M66" s="159" t="s">
        <v>705</v>
      </c>
      <c r="N66" s="159" t="s">
        <v>706</v>
      </c>
      <c r="O66" s="21"/>
      <c r="P66" s="22" t="s">
        <v>50</v>
      </c>
      <c r="Q66" s="27"/>
      <c r="R66" s="24" t="s">
        <v>50</v>
      </c>
      <c r="S66" s="29" t="s">
        <v>921</v>
      </c>
      <c r="T66" s="29" t="s">
        <v>922</v>
      </c>
    </row>
    <row r="67">
      <c r="A67" s="164"/>
      <c r="B67" s="170" t="s">
        <v>805</v>
      </c>
      <c r="C67" s="163" t="s">
        <v>924</v>
      </c>
      <c r="D67" s="174" t="s">
        <v>925</v>
      </c>
      <c r="E67" s="159" t="s">
        <v>31</v>
      </c>
      <c r="F67" s="159" t="s">
        <v>809</v>
      </c>
      <c r="G67" s="161" t="s">
        <v>701</v>
      </c>
      <c r="H67" s="159" t="s">
        <v>703</v>
      </c>
      <c r="I67" s="159">
        <v>5.0</v>
      </c>
      <c r="J67" s="159" t="s">
        <v>704</v>
      </c>
      <c r="K67" s="159" t="s">
        <v>44</v>
      </c>
      <c r="L67" s="159">
        <v>28.5</v>
      </c>
      <c r="M67" s="159" t="s">
        <v>705</v>
      </c>
      <c r="N67" s="159" t="s">
        <v>706</v>
      </c>
      <c r="O67" s="21"/>
      <c r="P67" s="22" t="s">
        <v>50</v>
      </c>
      <c r="Q67" s="27"/>
      <c r="R67" s="24" t="s">
        <v>50</v>
      </c>
      <c r="S67" s="29" t="s">
        <v>928</v>
      </c>
      <c r="T67" s="29" t="s">
        <v>930</v>
      </c>
    </row>
    <row r="68">
      <c r="A68" s="164"/>
      <c r="B68" s="170" t="s">
        <v>805</v>
      </c>
      <c r="C68" s="159" t="s">
        <v>932</v>
      </c>
      <c r="D68" s="166" t="s">
        <v>933</v>
      </c>
      <c r="E68" s="159" t="s">
        <v>31</v>
      </c>
      <c r="F68" s="159" t="s">
        <v>809</v>
      </c>
      <c r="G68" s="161" t="s">
        <v>701</v>
      </c>
      <c r="H68" s="159" t="s">
        <v>703</v>
      </c>
      <c r="I68" s="159">
        <v>5.0</v>
      </c>
      <c r="J68" s="159" t="s">
        <v>704</v>
      </c>
      <c r="K68" s="159" t="s">
        <v>44</v>
      </c>
      <c r="L68" s="159">
        <v>28.5</v>
      </c>
      <c r="M68" s="159" t="s">
        <v>705</v>
      </c>
      <c r="N68" s="159" t="s">
        <v>706</v>
      </c>
      <c r="O68" s="21"/>
      <c r="P68" s="22" t="s">
        <v>50</v>
      </c>
      <c r="Q68" s="27"/>
      <c r="R68" s="24" t="s">
        <v>50</v>
      </c>
      <c r="S68" s="29" t="s">
        <v>934</v>
      </c>
      <c r="T68" s="29" t="s">
        <v>935</v>
      </c>
    </row>
    <row r="69">
      <c r="A69" s="164"/>
      <c r="B69" s="170" t="s">
        <v>805</v>
      </c>
      <c r="C69" s="163" t="s">
        <v>936</v>
      </c>
      <c r="D69" s="166" t="s">
        <v>937</v>
      </c>
      <c r="E69" s="159" t="s">
        <v>31</v>
      </c>
      <c r="F69" s="159" t="s">
        <v>809</v>
      </c>
      <c r="G69" s="161" t="s">
        <v>701</v>
      </c>
      <c r="H69" s="159" t="s">
        <v>703</v>
      </c>
      <c r="I69" s="159">
        <v>5.0</v>
      </c>
      <c r="J69" s="159" t="s">
        <v>704</v>
      </c>
      <c r="K69" s="159" t="s">
        <v>44</v>
      </c>
      <c r="L69" s="159">
        <v>28.5</v>
      </c>
      <c r="M69" s="159" t="s">
        <v>705</v>
      </c>
      <c r="N69" s="159" t="s">
        <v>706</v>
      </c>
      <c r="O69" s="21"/>
      <c r="P69" s="22" t="s">
        <v>50</v>
      </c>
      <c r="Q69" s="27"/>
      <c r="R69" s="24" t="s">
        <v>50</v>
      </c>
      <c r="S69" s="29" t="s">
        <v>940</v>
      </c>
      <c r="T69" s="29" t="s">
        <v>941</v>
      </c>
    </row>
    <row r="70">
      <c r="A70" s="164"/>
      <c r="B70" s="170" t="s">
        <v>805</v>
      </c>
      <c r="C70" s="159" t="s">
        <v>942</v>
      </c>
      <c r="D70" s="174" t="s">
        <v>944</v>
      </c>
      <c r="E70" s="159" t="s">
        <v>31</v>
      </c>
      <c r="F70" s="159" t="s">
        <v>809</v>
      </c>
      <c r="G70" s="161" t="s">
        <v>701</v>
      </c>
      <c r="H70" s="159" t="s">
        <v>703</v>
      </c>
      <c r="I70" s="159">
        <v>5.0</v>
      </c>
      <c r="J70" s="159" t="s">
        <v>704</v>
      </c>
      <c r="K70" s="159" t="s">
        <v>44</v>
      </c>
      <c r="L70" s="159">
        <v>28.5</v>
      </c>
      <c r="M70" s="159" t="s">
        <v>705</v>
      </c>
      <c r="N70" s="159" t="s">
        <v>706</v>
      </c>
      <c r="O70" s="21"/>
      <c r="P70" s="22" t="s">
        <v>50</v>
      </c>
      <c r="Q70" s="27"/>
      <c r="R70" s="24" t="s">
        <v>50</v>
      </c>
      <c r="S70" s="29" t="s">
        <v>951</v>
      </c>
      <c r="T70" s="29" t="s">
        <v>952</v>
      </c>
    </row>
    <row r="71">
      <c r="A71" s="164"/>
      <c r="B71" s="170" t="s">
        <v>805</v>
      </c>
      <c r="C71" s="163" t="s">
        <v>953</v>
      </c>
      <c r="D71" s="174" t="s">
        <v>954</v>
      </c>
      <c r="E71" s="159" t="s">
        <v>31</v>
      </c>
      <c r="F71" s="159" t="s">
        <v>809</v>
      </c>
      <c r="G71" s="161" t="s">
        <v>701</v>
      </c>
      <c r="H71" s="159" t="s">
        <v>703</v>
      </c>
      <c r="I71" s="159">
        <v>5.0</v>
      </c>
      <c r="J71" s="159" t="s">
        <v>704</v>
      </c>
      <c r="K71" s="159" t="s">
        <v>44</v>
      </c>
      <c r="L71" s="159">
        <v>28.5</v>
      </c>
      <c r="M71" s="159" t="s">
        <v>705</v>
      </c>
      <c r="N71" s="159" t="s">
        <v>706</v>
      </c>
      <c r="O71" s="21"/>
      <c r="P71" s="22" t="s">
        <v>50</v>
      </c>
      <c r="Q71" s="27"/>
      <c r="R71" s="24" t="s">
        <v>50</v>
      </c>
      <c r="S71" s="29" t="s">
        <v>960</v>
      </c>
      <c r="T71" s="29" t="s">
        <v>961</v>
      </c>
    </row>
    <row r="72">
      <c r="A72" s="164"/>
      <c r="B72" s="170" t="s">
        <v>805</v>
      </c>
      <c r="C72" s="159" t="s">
        <v>962</v>
      </c>
      <c r="D72" s="174" t="s">
        <v>963</v>
      </c>
      <c r="E72" s="159" t="s">
        <v>31</v>
      </c>
      <c r="F72" s="159" t="s">
        <v>809</v>
      </c>
      <c r="G72" s="161" t="s">
        <v>701</v>
      </c>
      <c r="H72" s="159" t="s">
        <v>703</v>
      </c>
      <c r="I72" s="159">
        <v>5.0</v>
      </c>
      <c r="J72" s="159" t="s">
        <v>704</v>
      </c>
      <c r="K72" s="159" t="s">
        <v>44</v>
      </c>
      <c r="L72" s="159">
        <v>28.5</v>
      </c>
      <c r="M72" s="159" t="s">
        <v>705</v>
      </c>
      <c r="N72" s="159" t="s">
        <v>706</v>
      </c>
      <c r="O72" s="21"/>
      <c r="P72" s="22" t="s">
        <v>50</v>
      </c>
      <c r="Q72" s="27"/>
      <c r="R72" s="24" t="s">
        <v>50</v>
      </c>
      <c r="S72" s="29" t="s">
        <v>968</v>
      </c>
      <c r="T72" s="29" t="s">
        <v>969</v>
      </c>
    </row>
    <row r="73">
      <c r="A73" s="164"/>
      <c r="B73" s="170" t="s">
        <v>805</v>
      </c>
      <c r="C73" s="163" t="s">
        <v>970</v>
      </c>
      <c r="D73" s="166" t="s">
        <v>971</v>
      </c>
      <c r="E73" s="159" t="s">
        <v>31</v>
      </c>
      <c r="F73" s="159" t="s">
        <v>809</v>
      </c>
      <c r="G73" s="161" t="s">
        <v>701</v>
      </c>
      <c r="H73" s="159" t="s">
        <v>703</v>
      </c>
      <c r="I73" s="159">
        <v>5.0</v>
      </c>
      <c r="J73" s="159" t="s">
        <v>704</v>
      </c>
      <c r="K73" s="159" t="s">
        <v>44</v>
      </c>
      <c r="L73" s="159">
        <v>28.5</v>
      </c>
      <c r="M73" s="159" t="s">
        <v>705</v>
      </c>
      <c r="N73" s="159" t="s">
        <v>706</v>
      </c>
      <c r="O73" s="21"/>
      <c r="P73" s="22" t="s">
        <v>50</v>
      </c>
      <c r="Q73" s="27"/>
      <c r="R73" s="24" t="s">
        <v>50</v>
      </c>
      <c r="S73" s="29" t="s">
        <v>973</v>
      </c>
      <c r="T73" s="29" t="s">
        <v>974</v>
      </c>
    </row>
    <row r="74">
      <c r="A74" s="164"/>
      <c r="B74" s="170" t="s">
        <v>805</v>
      </c>
      <c r="C74" s="163" t="s">
        <v>977</v>
      </c>
      <c r="D74" s="174" t="s">
        <v>978</v>
      </c>
      <c r="E74" s="159" t="s">
        <v>31</v>
      </c>
      <c r="F74" s="159" t="s">
        <v>809</v>
      </c>
      <c r="G74" s="161" t="s">
        <v>701</v>
      </c>
      <c r="H74" s="159" t="s">
        <v>703</v>
      </c>
      <c r="I74" s="159">
        <v>4.0</v>
      </c>
      <c r="J74" s="159" t="s">
        <v>704</v>
      </c>
      <c r="K74" s="159" t="s">
        <v>44</v>
      </c>
      <c r="L74" s="159">
        <v>28.5</v>
      </c>
      <c r="M74" s="159" t="s">
        <v>705</v>
      </c>
      <c r="N74" s="159" t="s">
        <v>706</v>
      </c>
      <c r="O74" s="21"/>
      <c r="P74" s="22" t="s">
        <v>50</v>
      </c>
      <c r="Q74" s="27"/>
      <c r="R74" s="24" t="s">
        <v>50</v>
      </c>
      <c r="S74" s="29" t="s">
        <v>979</v>
      </c>
      <c r="T74" s="29" t="s">
        <v>980</v>
      </c>
    </row>
    <row r="75">
      <c r="A75" s="164"/>
      <c r="B75" s="170" t="s">
        <v>805</v>
      </c>
      <c r="C75" s="159" t="s">
        <v>981</v>
      </c>
      <c r="D75" s="174" t="s">
        <v>982</v>
      </c>
      <c r="E75" s="159" t="s">
        <v>31</v>
      </c>
      <c r="F75" s="159" t="s">
        <v>809</v>
      </c>
      <c r="G75" s="161" t="s">
        <v>701</v>
      </c>
      <c r="H75" s="159" t="s">
        <v>703</v>
      </c>
      <c r="I75" s="159">
        <v>4.0</v>
      </c>
      <c r="J75" s="159" t="s">
        <v>704</v>
      </c>
      <c r="K75" s="159" t="s">
        <v>44</v>
      </c>
      <c r="L75" s="159">
        <v>28.5</v>
      </c>
      <c r="M75" s="159" t="s">
        <v>705</v>
      </c>
      <c r="N75" s="159" t="s">
        <v>706</v>
      </c>
      <c r="O75" s="21"/>
      <c r="P75" s="22" t="s">
        <v>50</v>
      </c>
      <c r="Q75" s="27"/>
      <c r="R75" s="24" t="s">
        <v>50</v>
      </c>
      <c r="S75" s="29" t="s">
        <v>984</v>
      </c>
      <c r="T75" s="29" t="s">
        <v>987</v>
      </c>
    </row>
    <row r="76">
      <c r="A76" s="164"/>
      <c r="B76" s="170" t="s">
        <v>805</v>
      </c>
      <c r="C76" s="163" t="s">
        <v>988</v>
      </c>
      <c r="D76" s="174" t="s">
        <v>989</v>
      </c>
      <c r="E76" s="159" t="s">
        <v>31</v>
      </c>
      <c r="F76" s="159" t="s">
        <v>809</v>
      </c>
      <c r="G76" s="161" t="s">
        <v>701</v>
      </c>
      <c r="H76" s="159" t="s">
        <v>703</v>
      </c>
      <c r="I76" s="159">
        <v>4.0</v>
      </c>
      <c r="J76" s="159" t="s">
        <v>704</v>
      </c>
      <c r="K76" s="159" t="s">
        <v>44</v>
      </c>
      <c r="L76" s="159">
        <v>28.5</v>
      </c>
      <c r="M76" s="159" t="s">
        <v>705</v>
      </c>
      <c r="N76" s="159" t="s">
        <v>706</v>
      </c>
      <c r="O76" s="21"/>
      <c r="P76" s="22" t="s">
        <v>50</v>
      </c>
      <c r="Q76" s="27"/>
      <c r="R76" s="24" t="s">
        <v>50</v>
      </c>
      <c r="S76" s="29" t="s">
        <v>990</v>
      </c>
      <c r="T76" s="29" t="s">
        <v>991</v>
      </c>
    </row>
    <row r="77">
      <c r="A77" s="164"/>
      <c r="B77" s="170" t="s">
        <v>805</v>
      </c>
      <c r="C77" s="163" t="s">
        <v>992</v>
      </c>
      <c r="D77" s="174" t="s">
        <v>993</v>
      </c>
      <c r="E77" s="159" t="s">
        <v>31</v>
      </c>
      <c r="F77" s="159" t="s">
        <v>809</v>
      </c>
      <c r="G77" s="161" t="s">
        <v>701</v>
      </c>
      <c r="H77" s="159" t="s">
        <v>703</v>
      </c>
      <c r="I77" s="159">
        <v>4.0</v>
      </c>
      <c r="J77" s="159" t="s">
        <v>704</v>
      </c>
      <c r="K77" s="159" t="s">
        <v>44</v>
      </c>
      <c r="L77" s="159">
        <v>28.5</v>
      </c>
      <c r="M77" s="159" t="s">
        <v>705</v>
      </c>
      <c r="N77" s="159" t="s">
        <v>706</v>
      </c>
      <c r="O77" s="21"/>
      <c r="P77" s="22" t="s">
        <v>50</v>
      </c>
      <c r="Q77" s="27"/>
      <c r="R77" s="24" t="s">
        <v>50</v>
      </c>
      <c r="S77" s="29" t="s">
        <v>996</v>
      </c>
      <c r="T77" s="29" t="s">
        <v>998</v>
      </c>
    </row>
    <row r="78">
      <c r="A78" s="164"/>
      <c r="B78" s="170" t="s">
        <v>805</v>
      </c>
      <c r="C78" s="159" t="s">
        <v>999</v>
      </c>
      <c r="D78" s="174" t="s">
        <v>1000</v>
      </c>
      <c r="E78" s="159" t="s">
        <v>31</v>
      </c>
      <c r="F78" s="159" t="s">
        <v>809</v>
      </c>
      <c r="G78" s="161" t="s">
        <v>701</v>
      </c>
      <c r="H78" s="159" t="s">
        <v>703</v>
      </c>
      <c r="I78" s="159">
        <v>4.0</v>
      </c>
      <c r="J78" s="159" t="s">
        <v>704</v>
      </c>
      <c r="K78" s="159" t="s">
        <v>44</v>
      </c>
      <c r="L78" s="159">
        <v>28.5</v>
      </c>
      <c r="M78" s="159" t="s">
        <v>705</v>
      </c>
      <c r="N78" s="159" t="s">
        <v>706</v>
      </c>
      <c r="O78" s="21"/>
      <c r="P78" s="22" t="s">
        <v>50</v>
      </c>
      <c r="Q78" s="27"/>
      <c r="R78" s="24" t="s">
        <v>50</v>
      </c>
      <c r="S78" s="29" t="s">
        <v>1002</v>
      </c>
      <c r="T78" s="29" t="s">
        <v>1003</v>
      </c>
    </row>
    <row r="79">
      <c r="A79" s="164"/>
      <c r="B79" s="170" t="s">
        <v>805</v>
      </c>
      <c r="C79" s="163" t="s">
        <v>1006</v>
      </c>
      <c r="D79" s="174" t="s">
        <v>1007</v>
      </c>
      <c r="E79" s="159" t="s">
        <v>31</v>
      </c>
      <c r="F79" s="159" t="s">
        <v>809</v>
      </c>
      <c r="G79" s="161" t="s">
        <v>701</v>
      </c>
      <c r="H79" s="159" t="s">
        <v>703</v>
      </c>
      <c r="I79" s="159">
        <v>4.0</v>
      </c>
      <c r="J79" s="159" t="s">
        <v>704</v>
      </c>
      <c r="K79" s="159" t="s">
        <v>44</v>
      </c>
      <c r="L79" s="159">
        <v>28.5</v>
      </c>
      <c r="M79" s="159" t="s">
        <v>705</v>
      </c>
      <c r="N79" s="159" t="s">
        <v>706</v>
      </c>
      <c r="O79" s="21"/>
      <c r="P79" s="22" t="s">
        <v>50</v>
      </c>
      <c r="Q79" s="27"/>
      <c r="R79" s="24" t="s">
        <v>50</v>
      </c>
      <c r="S79" s="29" t="s">
        <v>1010</v>
      </c>
      <c r="T79" s="29" t="s">
        <v>1012</v>
      </c>
    </row>
    <row r="80">
      <c r="A80" s="164"/>
      <c r="B80" s="170" t="s">
        <v>805</v>
      </c>
      <c r="C80" s="163" t="s">
        <v>1013</v>
      </c>
      <c r="D80" s="174" t="s">
        <v>1014</v>
      </c>
      <c r="E80" s="159" t="s">
        <v>31</v>
      </c>
      <c r="F80" s="159" t="s">
        <v>809</v>
      </c>
      <c r="G80" s="161" t="s">
        <v>701</v>
      </c>
      <c r="H80" s="159" t="s">
        <v>703</v>
      </c>
      <c r="I80" s="159">
        <v>4.0</v>
      </c>
      <c r="J80" s="159" t="s">
        <v>704</v>
      </c>
      <c r="K80" s="159" t="s">
        <v>44</v>
      </c>
      <c r="L80" s="159">
        <v>28.5</v>
      </c>
      <c r="M80" s="159" t="s">
        <v>705</v>
      </c>
      <c r="N80" s="159" t="s">
        <v>706</v>
      </c>
      <c r="O80" s="21"/>
      <c r="P80" s="22" t="s">
        <v>50</v>
      </c>
      <c r="Q80" s="27"/>
      <c r="R80" s="24" t="s">
        <v>50</v>
      </c>
      <c r="S80" s="29" t="s">
        <v>1018</v>
      </c>
      <c r="T80" s="29" t="s">
        <v>1021</v>
      </c>
    </row>
    <row r="81">
      <c r="A81" s="164"/>
      <c r="B81" s="170" t="s">
        <v>805</v>
      </c>
      <c r="C81" s="159" t="s">
        <v>1023</v>
      </c>
      <c r="D81" s="174" t="s">
        <v>1024</v>
      </c>
      <c r="E81" s="159" t="s">
        <v>31</v>
      </c>
      <c r="F81" s="159" t="s">
        <v>809</v>
      </c>
      <c r="G81" s="161" t="s">
        <v>701</v>
      </c>
      <c r="H81" s="159" t="s">
        <v>703</v>
      </c>
      <c r="I81" s="159">
        <v>4.0</v>
      </c>
      <c r="J81" s="159" t="s">
        <v>704</v>
      </c>
      <c r="K81" s="159" t="s">
        <v>44</v>
      </c>
      <c r="L81" s="159">
        <v>28.5</v>
      </c>
      <c r="M81" s="159" t="s">
        <v>705</v>
      </c>
      <c r="N81" s="159" t="s">
        <v>706</v>
      </c>
      <c r="O81" s="21"/>
      <c r="P81" s="22" t="s">
        <v>50</v>
      </c>
      <c r="Q81" s="27"/>
      <c r="R81" s="24" t="s">
        <v>50</v>
      </c>
      <c r="S81" s="29" t="s">
        <v>1025</v>
      </c>
      <c r="T81" s="29" t="s">
        <v>1026</v>
      </c>
    </row>
    <row r="82">
      <c r="A82" s="164"/>
      <c r="B82" s="170" t="s">
        <v>805</v>
      </c>
      <c r="C82" s="163" t="s">
        <v>1028</v>
      </c>
      <c r="D82" s="174" t="s">
        <v>1029</v>
      </c>
      <c r="E82" s="159" t="s">
        <v>31</v>
      </c>
      <c r="F82" s="159" t="s">
        <v>809</v>
      </c>
      <c r="G82" s="161" t="s">
        <v>701</v>
      </c>
      <c r="H82" s="159" t="s">
        <v>703</v>
      </c>
      <c r="I82" s="159">
        <v>4.0</v>
      </c>
      <c r="J82" s="159" t="s">
        <v>704</v>
      </c>
      <c r="K82" s="159" t="s">
        <v>44</v>
      </c>
      <c r="L82" s="159">
        <v>28.5</v>
      </c>
      <c r="M82" s="159" t="s">
        <v>705</v>
      </c>
      <c r="N82" s="159" t="s">
        <v>706</v>
      </c>
      <c r="O82" s="21"/>
      <c r="P82" s="22" t="s">
        <v>50</v>
      </c>
      <c r="Q82" s="27"/>
      <c r="R82" s="24" t="s">
        <v>50</v>
      </c>
      <c r="S82" s="29" t="s">
        <v>1035</v>
      </c>
      <c r="T82" s="29" t="s">
        <v>1036</v>
      </c>
    </row>
    <row r="83">
      <c r="A83" s="164"/>
      <c r="B83" s="170" t="s">
        <v>805</v>
      </c>
      <c r="C83" s="159" t="s">
        <v>1038</v>
      </c>
      <c r="D83" s="174" t="s">
        <v>1039</v>
      </c>
      <c r="E83" s="159" t="s">
        <v>31</v>
      </c>
      <c r="F83" s="159" t="s">
        <v>809</v>
      </c>
      <c r="G83" s="161" t="s">
        <v>701</v>
      </c>
      <c r="H83" s="159" t="s">
        <v>703</v>
      </c>
      <c r="I83" s="159">
        <v>4.0</v>
      </c>
      <c r="J83" s="159" t="s">
        <v>704</v>
      </c>
      <c r="K83" s="159" t="s">
        <v>44</v>
      </c>
      <c r="L83" s="159">
        <v>28.5</v>
      </c>
      <c r="M83" s="159" t="s">
        <v>705</v>
      </c>
      <c r="N83" s="159" t="s">
        <v>706</v>
      </c>
      <c r="O83" s="21"/>
      <c r="P83" s="22" t="s">
        <v>50</v>
      </c>
      <c r="Q83" s="27"/>
      <c r="R83" s="24" t="s">
        <v>50</v>
      </c>
      <c r="S83" s="29" t="s">
        <v>1044</v>
      </c>
      <c r="T83" s="29" t="s">
        <v>1049</v>
      </c>
    </row>
    <row r="84">
      <c r="A84" s="164"/>
      <c r="B84" s="170" t="s">
        <v>805</v>
      </c>
      <c r="C84" s="163" t="s">
        <v>1050</v>
      </c>
      <c r="D84" s="174" t="s">
        <v>1051</v>
      </c>
      <c r="E84" s="159" t="s">
        <v>31</v>
      </c>
      <c r="F84" s="159" t="s">
        <v>809</v>
      </c>
      <c r="G84" s="161" t="s">
        <v>701</v>
      </c>
      <c r="H84" s="159" t="s">
        <v>703</v>
      </c>
      <c r="I84" s="159">
        <v>4.0</v>
      </c>
      <c r="J84" s="159" t="s">
        <v>704</v>
      </c>
      <c r="K84" s="159" t="s">
        <v>44</v>
      </c>
      <c r="L84" s="159">
        <v>28.5</v>
      </c>
      <c r="M84" s="159" t="s">
        <v>705</v>
      </c>
      <c r="N84" s="159" t="s">
        <v>706</v>
      </c>
      <c r="O84" s="21"/>
      <c r="P84" s="22" t="s">
        <v>50</v>
      </c>
      <c r="Q84" s="27"/>
      <c r="R84" s="24" t="s">
        <v>50</v>
      </c>
      <c r="S84" s="29" t="s">
        <v>1055</v>
      </c>
      <c r="T84" s="29" t="s">
        <v>1056</v>
      </c>
    </row>
    <row r="85">
      <c r="A85" s="164"/>
      <c r="B85" s="170" t="s">
        <v>805</v>
      </c>
      <c r="C85" s="163" t="s">
        <v>1058</v>
      </c>
      <c r="D85" s="174" t="s">
        <v>1059</v>
      </c>
      <c r="E85" s="159" t="s">
        <v>31</v>
      </c>
      <c r="F85" s="159" t="s">
        <v>809</v>
      </c>
      <c r="G85" s="161" t="s">
        <v>701</v>
      </c>
      <c r="H85" s="159" t="s">
        <v>703</v>
      </c>
      <c r="I85" s="159">
        <v>4.0</v>
      </c>
      <c r="J85" s="159" t="s">
        <v>704</v>
      </c>
      <c r="K85" s="159" t="s">
        <v>44</v>
      </c>
      <c r="L85" s="159">
        <v>28.5</v>
      </c>
      <c r="M85" s="159" t="s">
        <v>705</v>
      </c>
      <c r="N85" s="159" t="s">
        <v>706</v>
      </c>
      <c r="O85" s="21"/>
      <c r="P85" s="22" t="s">
        <v>50</v>
      </c>
      <c r="Q85" s="27"/>
      <c r="R85" s="24" t="s">
        <v>50</v>
      </c>
      <c r="S85" s="29" t="s">
        <v>1066</v>
      </c>
      <c r="T85" s="29" t="s">
        <v>1069</v>
      </c>
    </row>
    <row r="86">
      <c r="A86" s="164"/>
      <c r="B86" s="170" t="s">
        <v>805</v>
      </c>
      <c r="C86" s="159" t="s">
        <v>1070</v>
      </c>
      <c r="D86" s="174" t="s">
        <v>1071</v>
      </c>
      <c r="E86" s="159" t="s">
        <v>31</v>
      </c>
      <c r="F86" s="159" t="s">
        <v>809</v>
      </c>
      <c r="G86" s="161" t="s">
        <v>701</v>
      </c>
      <c r="H86" s="159" t="s">
        <v>703</v>
      </c>
      <c r="I86" s="159">
        <v>4.0</v>
      </c>
      <c r="J86" s="159" t="s">
        <v>704</v>
      </c>
      <c r="K86" s="159" t="s">
        <v>44</v>
      </c>
      <c r="L86" s="159">
        <v>28.5</v>
      </c>
      <c r="M86" s="159" t="s">
        <v>705</v>
      </c>
      <c r="N86" s="159" t="s">
        <v>706</v>
      </c>
      <c r="O86" s="21"/>
      <c r="P86" s="22" t="s">
        <v>50</v>
      </c>
      <c r="Q86" s="27"/>
      <c r="R86" s="24" t="s">
        <v>50</v>
      </c>
      <c r="S86" s="29" t="s">
        <v>1075</v>
      </c>
      <c r="T86" s="29" t="s">
        <v>1077</v>
      </c>
    </row>
    <row r="87">
      <c r="A87" s="164"/>
      <c r="B87" s="170" t="s">
        <v>805</v>
      </c>
      <c r="C87" s="163" t="s">
        <v>1081</v>
      </c>
      <c r="D87" s="174" t="s">
        <v>1082</v>
      </c>
      <c r="E87" s="159" t="s">
        <v>31</v>
      </c>
      <c r="F87" s="159" t="s">
        <v>809</v>
      </c>
      <c r="G87" s="161" t="s">
        <v>701</v>
      </c>
      <c r="H87" s="159" t="s">
        <v>703</v>
      </c>
      <c r="I87" s="159">
        <v>4.0</v>
      </c>
      <c r="J87" s="159" t="s">
        <v>704</v>
      </c>
      <c r="K87" s="159" t="s">
        <v>44</v>
      </c>
      <c r="L87" s="159">
        <v>28.5</v>
      </c>
      <c r="M87" s="159" t="s">
        <v>705</v>
      </c>
      <c r="N87" s="159" t="s">
        <v>706</v>
      </c>
      <c r="O87" s="21"/>
      <c r="P87" s="22" t="s">
        <v>50</v>
      </c>
      <c r="Q87" s="27"/>
      <c r="R87" s="24" t="s">
        <v>50</v>
      </c>
      <c r="S87" s="29" t="s">
        <v>1083</v>
      </c>
      <c r="T87" s="29" t="s">
        <v>1085</v>
      </c>
    </row>
    <row r="88">
      <c r="A88" s="164"/>
      <c r="B88" s="170" t="s">
        <v>805</v>
      </c>
      <c r="C88" s="163" t="s">
        <v>1088</v>
      </c>
      <c r="D88" s="166" t="s">
        <v>1089</v>
      </c>
      <c r="E88" s="159" t="s">
        <v>31</v>
      </c>
      <c r="F88" s="159" t="s">
        <v>809</v>
      </c>
      <c r="G88" s="161" t="s">
        <v>701</v>
      </c>
      <c r="H88" s="159" t="s">
        <v>703</v>
      </c>
      <c r="I88" s="159">
        <v>4.0</v>
      </c>
      <c r="J88" s="159" t="s">
        <v>704</v>
      </c>
      <c r="K88" s="159" t="s">
        <v>44</v>
      </c>
      <c r="L88" s="159">
        <v>28.5</v>
      </c>
      <c r="M88" s="159" t="s">
        <v>705</v>
      </c>
      <c r="N88" s="159" t="s">
        <v>706</v>
      </c>
      <c r="O88" s="21"/>
      <c r="P88" s="22" t="s">
        <v>50</v>
      </c>
      <c r="Q88" s="27"/>
      <c r="R88" s="24" t="s">
        <v>50</v>
      </c>
      <c r="S88" s="29" t="s">
        <v>1090</v>
      </c>
      <c r="T88" s="29" t="s">
        <v>1093</v>
      </c>
    </row>
    <row r="89">
      <c r="A89" s="164"/>
      <c r="B89" s="170" t="s">
        <v>805</v>
      </c>
      <c r="C89" s="159" t="s">
        <v>1094</v>
      </c>
      <c r="D89" s="174" t="s">
        <v>1095</v>
      </c>
      <c r="E89" s="159" t="s">
        <v>31</v>
      </c>
      <c r="F89" s="159" t="s">
        <v>809</v>
      </c>
      <c r="G89" s="161" t="s">
        <v>701</v>
      </c>
      <c r="H89" s="159" t="s">
        <v>703</v>
      </c>
      <c r="I89" s="159">
        <v>4.0</v>
      </c>
      <c r="J89" s="159" t="s">
        <v>704</v>
      </c>
      <c r="K89" s="159" t="s">
        <v>44</v>
      </c>
      <c r="L89" s="159">
        <v>28.5</v>
      </c>
      <c r="M89" s="159" t="s">
        <v>705</v>
      </c>
      <c r="N89" s="159" t="s">
        <v>706</v>
      </c>
      <c r="O89" s="21"/>
      <c r="P89" s="22" t="s">
        <v>50</v>
      </c>
      <c r="Q89" s="27"/>
      <c r="R89" s="24" t="s">
        <v>50</v>
      </c>
      <c r="S89" s="29" t="s">
        <v>1102</v>
      </c>
      <c r="T89" s="29" t="s">
        <v>1104</v>
      </c>
    </row>
    <row r="90">
      <c r="A90" s="164"/>
      <c r="B90" s="170" t="s">
        <v>805</v>
      </c>
      <c r="C90" s="163" t="s">
        <v>1107</v>
      </c>
      <c r="D90" s="174" t="s">
        <v>1108</v>
      </c>
      <c r="E90" s="159" t="s">
        <v>31</v>
      </c>
      <c r="F90" s="159" t="s">
        <v>809</v>
      </c>
      <c r="G90" s="161" t="s">
        <v>701</v>
      </c>
      <c r="H90" s="159" t="s">
        <v>703</v>
      </c>
      <c r="I90" s="159">
        <v>4.0</v>
      </c>
      <c r="J90" s="159" t="s">
        <v>704</v>
      </c>
      <c r="K90" s="159" t="s">
        <v>44</v>
      </c>
      <c r="L90" s="159">
        <v>28.5</v>
      </c>
      <c r="M90" s="159" t="s">
        <v>705</v>
      </c>
      <c r="N90" s="159" t="s">
        <v>706</v>
      </c>
      <c r="O90" s="21"/>
      <c r="P90" s="22" t="s">
        <v>50</v>
      </c>
      <c r="Q90" s="27"/>
      <c r="R90" s="24" t="s">
        <v>50</v>
      </c>
      <c r="S90" s="29" t="s">
        <v>1111</v>
      </c>
      <c r="T90" s="29" t="s">
        <v>1114</v>
      </c>
    </row>
    <row r="91">
      <c r="A91" s="164"/>
      <c r="B91" s="170" t="s">
        <v>805</v>
      </c>
      <c r="C91" s="163" t="s">
        <v>1115</v>
      </c>
      <c r="D91" s="174" t="s">
        <v>1116</v>
      </c>
      <c r="E91" s="159" t="s">
        <v>31</v>
      </c>
      <c r="F91" s="159" t="s">
        <v>809</v>
      </c>
      <c r="G91" s="161" t="s">
        <v>701</v>
      </c>
      <c r="H91" s="159" t="s">
        <v>703</v>
      </c>
      <c r="I91" s="159">
        <v>4.0</v>
      </c>
      <c r="J91" s="159" t="s">
        <v>704</v>
      </c>
      <c r="K91" s="159" t="s">
        <v>44</v>
      </c>
      <c r="L91" s="159">
        <v>28.5</v>
      </c>
      <c r="M91" s="159" t="s">
        <v>705</v>
      </c>
      <c r="N91" s="159" t="s">
        <v>706</v>
      </c>
      <c r="O91" s="21"/>
      <c r="P91" s="22" t="s">
        <v>50</v>
      </c>
      <c r="Q91" s="27"/>
      <c r="R91" s="24" t="s">
        <v>50</v>
      </c>
      <c r="S91" s="29" t="s">
        <v>1117</v>
      </c>
      <c r="T91" s="29" t="s">
        <v>1118</v>
      </c>
    </row>
    <row r="92">
      <c r="A92" s="164"/>
      <c r="B92" s="170" t="s">
        <v>805</v>
      </c>
      <c r="C92" s="159" t="s">
        <v>1119</v>
      </c>
      <c r="D92" s="174" t="s">
        <v>1120</v>
      </c>
      <c r="E92" s="159" t="s">
        <v>31</v>
      </c>
      <c r="F92" s="159" t="s">
        <v>809</v>
      </c>
      <c r="G92" s="161" t="s">
        <v>701</v>
      </c>
      <c r="H92" s="159" t="s">
        <v>703</v>
      </c>
      <c r="I92" s="159">
        <v>4.0</v>
      </c>
      <c r="J92" s="159" t="s">
        <v>704</v>
      </c>
      <c r="K92" s="159" t="s">
        <v>44</v>
      </c>
      <c r="L92" s="159">
        <v>28.5</v>
      </c>
      <c r="M92" s="159" t="s">
        <v>705</v>
      </c>
      <c r="N92" s="159" t="s">
        <v>706</v>
      </c>
      <c r="O92" s="21"/>
      <c r="P92" s="22" t="s">
        <v>50</v>
      </c>
      <c r="Q92" s="27"/>
      <c r="R92" s="24" t="s">
        <v>50</v>
      </c>
      <c r="S92" s="29" t="s">
        <v>1124</v>
      </c>
      <c r="T92" s="29" t="s">
        <v>1126</v>
      </c>
    </row>
    <row r="93">
      <c r="A93" s="164"/>
      <c r="B93" s="170" t="s">
        <v>805</v>
      </c>
      <c r="C93" s="163" t="s">
        <v>1128</v>
      </c>
      <c r="D93" s="174" t="s">
        <v>1129</v>
      </c>
      <c r="E93" s="159" t="s">
        <v>31</v>
      </c>
      <c r="F93" s="159" t="s">
        <v>809</v>
      </c>
      <c r="G93" s="161" t="s">
        <v>701</v>
      </c>
      <c r="H93" s="159" t="s">
        <v>703</v>
      </c>
      <c r="I93" s="159">
        <v>4.0</v>
      </c>
      <c r="J93" s="159" t="s">
        <v>704</v>
      </c>
      <c r="K93" s="159" t="s">
        <v>44</v>
      </c>
      <c r="L93" s="159">
        <v>28.5</v>
      </c>
      <c r="M93" s="159" t="s">
        <v>705</v>
      </c>
      <c r="N93" s="159" t="s">
        <v>706</v>
      </c>
      <c r="O93" s="21"/>
      <c r="P93" s="22" t="s">
        <v>50</v>
      </c>
      <c r="Q93" s="27"/>
      <c r="R93" s="24" t="s">
        <v>50</v>
      </c>
      <c r="S93" s="29" t="s">
        <v>1132</v>
      </c>
      <c r="T93" s="29" t="s">
        <v>1135</v>
      </c>
    </row>
    <row r="94">
      <c r="A94" s="164"/>
      <c r="B94" s="170" t="s">
        <v>805</v>
      </c>
      <c r="C94" s="159" t="s">
        <v>1136</v>
      </c>
      <c r="D94" s="174" t="s">
        <v>1137</v>
      </c>
      <c r="E94" s="159" t="s">
        <v>31</v>
      </c>
      <c r="F94" s="159" t="s">
        <v>809</v>
      </c>
      <c r="G94" s="161" t="s">
        <v>701</v>
      </c>
      <c r="H94" s="159" t="s">
        <v>703</v>
      </c>
      <c r="I94" s="159">
        <v>4.0</v>
      </c>
      <c r="J94" s="159" t="s">
        <v>704</v>
      </c>
      <c r="K94" s="159" t="s">
        <v>44</v>
      </c>
      <c r="L94" s="159">
        <v>28.5</v>
      </c>
      <c r="M94" s="159" t="s">
        <v>705</v>
      </c>
      <c r="N94" s="159" t="s">
        <v>706</v>
      </c>
      <c r="O94" s="21"/>
      <c r="P94" s="22" t="s">
        <v>50</v>
      </c>
      <c r="Q94" s="27"/>
      <c r="R94" s="24" t="s">
        <v>50</v>
      </c>
      <c r="S94" s="29" t="s">
        <v>1142</v>
      </c>
      <c r="T94" s="29" t="s">
        <v>1145</v>
      </c>
    </row>
    <row r="95">
      <c r="A95" s="164"/>
      <c r="B95" s="170" t="s">
        <v>805</v>
      </c>
      <c r="C95" s="163" t="s">
        <v>1146</v>
      </c>
      <c r="D95" s="174" t="s">
        <v>1147</v>
      </c>
      <c r="E95" s="159" t="s">
        <v>31</v>
      </c>
      <c r="F95" s="159" t="s">
        <v>809</v>
      </c>
      <c r="G95" s="161" t="s">
        <v>701</v>
      </c>
      <c r="H95" s="159" t="s">
        <v>703</v>
      </c>
      <c r="I95" s="159">
        <v>4.0</v>
      </c>
      <c r="J95" s="159" t="s">
        <v>704</v>
      </c>
      <c r="K95" s="159" t="s">
        <v>44</v>
      </c>
      <c r="L95" s="159">
        <v>28.5</v>
      </c>
      <c r="M95" s="159" t="s">
        <v>705</v>
      </c>
      <c r="N95" s="159" t="s">
        <v>706</v>
      </c>
      <c r="O95" s="21"/>
      <c r="P95" s="22" t="s">
        <v>50</v>
      </c>
      <c r="Q95" s="27"/>
      <c r="R95" s="24" t="s">
        <v>50</v>
      </c>
      <c r="S95" s="29" t="s">
        <v>1153</v>
      </c>
      <c r="T95" s="29" t="s">
        <v>1154</v>
      </c>
    </row>
    <row r="96">
      <c r="A96" s="164"/>
      <c r="B96" s="170" t="s">
        <v>805</v>
      </c>
      <c r="C96" s="163" t="s">
        <v>1155</v>
      </c>
      <c r="D96" s="174" t="s">
        <v>1157</v>
      </c>
      <c r="E96" s="159" t="s">
        <v>31</v>
      </c>
      <c r="F96" s="159" t="s">
        <v>809</v>
      </c>
      <c r="G96" s="161" t="s">
        <v>701</v>
      </c>
      <c r="H96" s="159" t="s">
        <v>703</v>
      </c>
      <c r="I96" s="159">
        <v>4.0</v>
      </c>
      <c r="J96" s="159" t="s">
        <v>704</v>
      </c>
      <c r="K96" s="159" t="s">
        <v>44</v>
      </c>
      <c r="L96" s="159">
        <v>28.5</v>
      </c>
      <c r="M96" s="159" t="s">
        <v>705</v>
      </c>
      <c r="N96" s="159" t="s">
        <v>706</v>
      </c>
      <c r="O96" s="21"/>
      <c r="P96" s="22" t="s">
        <v>50</v>
      </c>
      <c r="Q96" s="27"/>
      <c r="R96" s="24" t="s">
        <v>50</v>
      </c>
      <c r="S96" s="29" t="s">
        <v>1161</v>
      </c>
      <c r="T96" s="29" t="s">
        <v>1162</v>
      </c>
    </row>
    <row r="97">
      <c r="A97" s="206" t="s">
        <v>24</v>
      </c>
      <c r="B97" s="206" t="s">
        <v>1187</v>
      </c>
      <c r="C97" s="206" t="s">
        <v>1188</v>
      </c>
      <c r="D97" s="207" t="s">
        <v>1189</v>
      </c>
      <c r="E97" s="206" t="s">
        <v>31</v>
      </c>
      <c r="F97" s="208" t="s">
        <v>1193</v>
      </c>
      <c r="G97" s="208" t="s">
        <v>1194</v>
      </c>
      <c r="H97" s="206" t="s">
        <v>1692</v>
      </c>
      <c r="I97" s="206">
        <v>7.0</v>
      </c>
      <c r="J97" s="209"/>
      <c r="K97" s="206" t="s">
        <v>44</v>
      </c>
      <c r="L97" s="206" t="s">
        <v>1201</v>
      </c>
      <c r="M97" s="206" t="s">
        <v>1203</v>
      </c>
      <c r="N97" s="210" t="s">
        <v>1204</v>
      </c>
      <c r="O97" s="162" t="s">
        <v>1205</v>
      </c>
      <c r="P97" s="50"/>
      <c r="Q97" s="27"/>
      <c r="R97" s="24" t="s">
        <v>54</v>
      </c>
      <c r="S97" s="29" t="s">
        <v>1206</v>
      </c>
    </row>
    <row r="98">
      <c r="A98" s="209"/>
      <c r="B98" s="211" t="s">
        <v>1187</v>
      </c>
      <c r="C98" s="206" t="s">
        <v>1212</v>
      </c>
      <c r="D98" s="207" t="s">
        <v>1189</v>
      </c>
      <c r="E98" s="206" t="s">
        <v>31</v>
      </c>
      <c r="F98" s="208" t="s">
        <v>1193</v>
      </c>
      <c r="G98" s="208" t="s">
        <v>1194</v>
      </c>
      <c r="H98" s="206" t="s">
        <v>1695</v>
      </c>
      <c r="I98" s="206">
        <v>7.0</v>
      </c>
      <c r="J98" s="209"/>
      <c r="K98" s="206" t="s">
        <v>44</v>
      </c>
      <c r="L98" s="206" t="s">
        <v>1201</v>
      </c>
      <c r="M98" s="206" t="s">
        <v>1203</v>
      </c>
      <c r="N98" s="210" t="s">
        <v>1204</v>
      </c>
      <c r="O98" s="21"/>
      <c r="P98" s="50"/>
      <c r="Q98" s="27"/>
      <c r="R98" s="24" t="s">
        <v>54</v>
      </c>
      <c r="S98" s="29" t="s">
        <v>1219</v>
      </c>
    </row>
    <row r="99">
      <c r="A99" s="209"/>
      <c r="B99" s="206" t="s">
        <v>1187</v>
      </c>
      <c r="C99" s="206" t="s">
        <v>1220</v>
      </c>
      <c r="D99" s="207" t="s">
        <v>1189</v>
      </c>
      <c r="E99" s="206" t="s">
        <v>31</v>
      </c>
      <c r="F99" s="208" t="s">
        <v>1193</v>
      </c>
      <c r="G99" s="208" t="s">
        <v>1194</v>
      </c>
      <c r="H99" s="206" t="s">
        <v>1697</v>
      </c>
      <c r="I99" s="206">
        <v>7.0</v>
      </c>
      <c r="J99" s="209"/>
      <c r="K99" s="206" t="s">
        <v>44</v>
      </c>
      <c r="L99" s="206" t="s">
        <v>1201</v>
      </c>
      <c r="M99" s="206" t="s">
        <v>1203</v>
      </c>
      <c r="N99" s="210" t="s">
        <v>1204</v>
      </c>
      <c r="O99" s="21"/>
      <c r="P99" s="50"/>
      <c r="Q99" s="27"/>
      <c r="R99" s="24" t="s">
        <v>54</v>
      </c>
      <c r="S99" s="29" t="s">
        <v>1228</v>
      </c>
    </row>
    <row r="100">
      <c r="A100" s="209"/>
      <c r="B100" s="211" t="s">
        <v>1187</v>
      </c>
      <c r="C100" s="206" t="s">
        <v>1230</v>
      </c>
      <c r="D100" s="207" t="s">
        <v>1189</v>
      </c>
      <c r="E100" s="206" t="s">
        <v>31</v>
      </c>
      <c r="F100" s="208" t="s">
        <v>1193</v>
      </c>
      <c r="G100" s="208" t="s">
        <v>1194</v>
      </c>
      <c r="H100" s="206" t="s">
        <v>1699</v>
      </c>
      <c r="I100" s="206">
        <v>7.0</v>
      </c>
      <c r="J100" s="209"/>
      <c r="K100" s="206" t="s">
        <v>44</v>
      </c>
      <c r="L100" s="206" t="s">
        <v>1201</v>
      </c>
      <c r="M100" s="206" t="s">
        <v>1203</v>
      </c>
      <c r="N100" s="210" t="s">
        <v>1204</v>
      </c>
      <c r="O100" s="21"/>
      <c r="P100" s="50"/>
      <c r="Q100" s="27"/>
      <c r="R100" s="24" t="s">
        <v>54</v>
      </c>
      <c r="S100" s="29" t="s">
        <v>1237</v>
      </c>
    </row>
    <row r="101">
      <c r="A101" s="209"/>
      <c r="B101" s="206" t="s">
        <v>1187</v>
      </c>
      <c r="C101" s="206" t="s">
        <v>1242</v>
      </c>
      <c r="D101" s="207" t="s">
        <v>1189</v>
      </c>
      <c r="E101" s="206" t="s">
        <v>31</v>
      </c>
      <c r="F101" s="208" t="s">
        <v>1193</v>
      </c>
      <c r="G101" s="208" t="s">
        <v>1194</v>
      </c>
      <c r="H101" s="206" t="s">
        <v>1700</v>
      </c>
      <c r="I101" s="206">
        <v>5.0</v>
      </c>
      <c r="J101" s="209"/>
      <c r="K101" s="206" t="s">
        <v>44</v>
      </c>
      <c r="L101" s="206" t="s">
        <v>1201</v>
      </c>
      <c r="M101" s="206" t="s">
        <v>1203</v>
      </c>
      <c r="N101" s="210" t="s">
        <v>1204</v>
      </c>
      <c r="O101" s="21"/>
      <c r="P101" s="50"/>
      <c r="Q101" s="27"/>
      <c r="R101" s="24" t="s">
        <v>54</v>
      </c>
      <c r="S101" s="29" t="s">
        <v>1247</v>
      </c>
    </row>
    <row r="102">
      <c r="A102" s="209"/>
      <c r="B102" s="211" t="s">
        <v>1187</v>
      </c>
      <c r="C102" s="206" t="s">
        <v>1250</v>
      </c>
      <c r="D102" s="207" t="s">
        <v>1189</v>
      </c>
      <c r="E102" s="206" t="s">
        <v>31</v>
      </c>
      <c r="F102" s="208" t="s">
        <v>1193</v>
      </c>
      <c r="G102" s="208" t="s">
        <v>1194</v>
      </c>
      <c r="H102" s="206" t="s">
        <v>1701</v>
      </c>
      <c r="I102" s="206">
        <v>5.0</v>
      </c>
      <c r="J102" s="209"/>
      <c r="K102" s="206" t="s">
        <v>44</v>
      </c>
      <c r="L102" s="206" t="s">
        <v>1201</v>
      </c>
      <c r="M102" s="206" t="s">
        <v>1203</v>
      </c>
      <c r="N102" s="210" t="s">
        <v>1204</v>
      </c>
      <c r="O102" s="21"/>
      <c r="P102" s="50"/>
      <c r="Q102" s="27"/>
      <c r="R102" s="24" t="s">
        <v>54</v>
      </c>
      <c r="S102" s="29" t="s">
        <v>1255</v>
      </c>
    </row>
    <row r="103">
      <c r="A103" s="223" t="s">
        <v>24</v>
      </c>
      <c r="B103" s="223" t="s">
        <v>1339</v>
      </c>
      <c r="C103" s="223" t="s">
        <v>1340</v>
      </c>
      <c r="D103" s="224" t="s">
        <v>1341</v>
      </c>
      <c r="E103" s="223" t="s">
        <v>31</v>
      </c>
      <c r="F103" s="225" t="s">
        <v>1342</v>
      </c>
      <c r="G103" s="225" t="s">
        <v>1343</v>
      </c>
      <c r="H103" s="223" t="s">
        <v>1344</v>
      </c>
      <c r="I103" s="223">
        <v>5.0</v>
      </c>
      <c r="J103" s="223" t="s">
        <v>1345</v>
      </c>
      <c r="K103" s="223" t="s">
        <v>44</v>
      </c>
      <c r="L103" s="223">
        <v>28.0</v>
      </c>
      <c r="M103" s="223" t="s">
        <v>1346</v>
      </c>
      <c r="N103" s="223" t="s">
        <v>1347</v>
      </c>
      <c r="O103" s="21"/>
      <c r="P103" s="22" t="s">
        <v>50</v>
      </c>
      <c r="Q103" s="27"/>
      <c r="R103" s="107"/>
      <c r="S103" s="29" t="s">
        <v>1348</v>
      </c>
      <c r="T103" s="29" t="s">
        <v>1349</v>
      </c>
    </row>
    <row r="104">
      <c r="A104" s="227"/>
      <c r="B104" s="223" t="s">
        <v>1339</v>
      </c>
      <c r="C104" s="223" t="s">
        <v>1354</v>
      </c>
      <c r="D104" s="224" t="s">
        <v>1355</v>
      </c>
      <c r="E104" s="223" t="s">
        <v>31</v>
      </c>
      <c r="F104" s="225" t="s">
        <v>1342</v>
      </c>
      <c r="G104" s="225" t="s">
        <v>1343</v>
      </c>
      <c r="H104" s="223" t="s">
        <v>1344</v>
      </c>
      <c r="I104" s="223">
        <v>5.0</v>
      </c>
      <c r="J104" s="223" t="s">
        <v>1345</v>
      </c>
      <c r="K104" s="223" t="s">
        <v>44</v>
      </c>
      <c r="L104" s="223">
        <v>28.0</v>
      </c>
      <c r="M104" s="223" t="s">
        <v>1346</v>
      </c>
      <c r="N104" s="223" t="s">
        <v>1347</v>
      </c>
      <c r="O104" s="21"/>
      <c r="P104" s="22" t="s">
        <v>50</v>
      </c>
      <c r="Q104" s="27"/>
      <c r="R104" s="107"/>
      <c r="S104" s="29" t="s">
        <v>1357</v>
      </c>
      <c r="T104" s="29" t="s">
        <v>1358</v>
      </c>
    </row>
    <row r="105">
      <c r="A105" s="22" t="s">
        <v>117</v>
      </c>
      <c r="B105" s="99" t="s">
        <v>426</v>
      </c>
      <c r="C105" s="22" t="s">
        <v>430</v>
      </c>
      <c r="D105" s="5" t="s">
        <v>431</v>
      </c>
      <c r="E105" s="22" t="s">
        <v>31</v>
      </c>
      <c r="F105" s="101" t="s">
        <v>432</v>
      </c>
      <c r="G105" s="101" t="s">
        <v>433</v>
      </c>
      <c r="H105" s="102" t="s">
        <v>434</v>
      </c>
      <c r="I105" s="103">
        <v>4.0</v>
      </c>
      <c r="J105" s="50"/>
      <c r="K105" s="22" t="s">
        <v>435</v>
      </c>
      <c r="L105" s="103">
        <v>28.0</v>
      </c>
      <c r="M105" s="22" t="s">
        <v>437</v>
      </c>
      <c r="N105" s="22" t="s">
        <v>439</v>
      </c>
      <c r="O105" s="21"/>
      <c r="P105" s="22" t="s">
        <v>50</v>
      </c>
      <c r="Q105" s="27"/>
      <c r="R105" s="24" t="s">
        <v>50</v>
      </c>
      <c r="S105" s="29" t="s">
        <v>441</v>
      </c>
      <c r="T105" s="29" t="s">
        <v>443</v>
      </c>
    </row>
    <row r="106">
      <c r="A106" s="50"/>
      <c r="B106" s="22" t="s">
        <v>426</v>
      </c>
      <c r="C106" s="22" t="s">
        <v>446</v>
      </c>
      <c r="D106" s="5" t="s">
        <v>447</v>
      </c>
      <c r="E106" s="22" t="s">
        <v>31</v>
      </c>
      <c r="F106" s="101" t="s">
        <v>432</v>
      </c>
      <c r="G106" s="101" t="s">
        <v>433</v>
      </c>
      <c r="H106" s="102" t="s">
        <v>434</v>
      </c>
      <c r="I106" s="104">
        <v>4.0</v>
      </c>
      <c r="J106" s="50"/>
      <c r="K106" s="22" t="s">
        <v>435</v>
      </c>
      <c r="L106" s="22">
        <v>28.0</v>
      </c>
      <c r="M106" s="22" t="s">
        <v>437</v>
      </c>
      <c r="N106" s="22" t="s">
        <v>439</v>
      </c>
      <c r="O106" s="21"/>
      <c r="P106" s="22" t="s">
        <v>50</v>
      </c>
      <c r="Q106" s="27"/>
      <c r="R106" s="24" t="s">
        <v>50</v>
      </c>
      <c r="S106" s="29" t="s">
        <v>452</v>
      </c>
      <c r="T106" s="29" t="s">
        <v>454</v>
      </c>
    </row>
    <row r="107">
      <c r="A107" s="50"/>
      <c r="B107" s="105" t="s">
        <v>426</v>
      </c>
      <c r="C107" s="22" t="s">
        <v>456</v>
      </c>
      <c r="D107" s="5" t="s">
        <v>457</v>
      </c>
      <c r="E107" s="22" t="s">
        <v>31</v>
      </c>
      <c r="F107" s="101" t="s">
        <v>432</v>
      </c>
      <c r="G107" s="106" t="s">
        <v>433</v>
      </c>
      <c r="H107" s="102" t="s">
        <v>434</v>
      </c>
      <c r="I107" s="104">
        <v>4.0</v>
      </c>
      <c r="J107" s="50"/>
      <c r="K107" s="22" t="s">
        <v>435</v>
      </c>
      <c r="L107" s="22">
        <v>28.0</v>
      </c>
      <c r="M107" s="22" t="s">
        <v>437</v>
      </c>
      <c r="N107" s="22" t="s">
        <v>439</v>
      </c>
      <c r="O107" s="21"/>
      <c r="P107" s="22" t="s">
        <v>50</v>
      </c>
      <c r="Q107" s="27"/>
      <c r="R107" s="24" t="s">
        <v>50</v>
      </c>
      <c r="S107" s="29" t="s">
        <v>461</v>
      </c>
      <c r="T107" s="29" t="s">
        <v>462</v>
      </c>
    </row>
    <row r="108">
      <c r="A108" s="124" t="s">
        <v>24</v>
      </c>
      <c r="B108" s="124" t="s">
        <v>555</v>
      </c>
      <c r="C108" s="124" t="s">
        <v>556</v>
      </c>
      <c r="D108" s="126" t="s">
        <v>557</v>
      </c>
      <c r="E108" s="124" t="s">
        <v>31</v>
      </c>
      <c r="F108" s="128" t="s">
        <v>559</v>
      </c>
      <c r="G108" s="128" t="s">
        <v>560</v>
      </c>
      <c r="H108" s="124" t="s">
        <v>561</v>
      </c>
      <c r="I108" s="124">
        <v>4.0</v>
      </c>
      <c r="J108" s="124" t="s">
        <v>562</v>
      </c>
      <c r="K108" s="124" t="s">
        <v>435</v>
      </c>
      <c r="L108" s="124">
        <v>28.5</v>
      </c>
      <c r="M108" s="124" t="s">
        <v>563</v>
      </c>
      <c r="N108" s="124" t="s">
        <v>564</v>
      </c>
      <c r="O108" s="21"/>
      <c r="P108" s="22" t="s">
        <v>50</v>
      </c>
      <c r="Q108" s="27"/>
      <c r="R108" s="24" t="s">
        <v>50</v>
      </c>
      <c r="S108" s="29" t="s">
        <v>565</v>
      </c>
      <c r="T108" s="29" t="s">
        <v>566</v>
      </c>
    </row>
    <row r="109">
      <c r="A109" s="131"/>
      <c r="B109" s="124" t="s">
        <v>555</v>
      </c>
      <c r="C109" s="124" t="s">
        <v>569</v>
      </c>
      <c r="D109" s="126" t="s">
        <v>570</v>
      </c>
      <c r="E109" s="124" t="s">
        <v>31</v>
      </c>
      <c r="F109" s="128" t="s">
        <v>559</v>
      </c>
      <c r="G109" s="128" t="s">
        <v>560</v>
      </c>
      <c r="H109" s="124" t="s">
        <v>561</v>
      </c>
      <c r="I109" s="124">
        <v>4.0</v>
      </c>
      <c r="J109" s="124" t="s">
        <v>562</v>
      </c>
      <c r="K109" s="124" t="s">
        <v>435</v>
      </c>
      <c r="L109" s="124">
        <v>28.5</v>
      </c>
      <c r="M109" s="124" t="s">
        <v>563</v>
      </c>
      <c r="N109" s="124" t="s">
        <v>564</v>
      </c>
      <c r="O109" s="21"/>
      <c r="P109" s="22" t="s">
        <v>50</v>
      </c>
      <c r="Q109" s="27"/>
      <c r="R109" s="24" t="s">
        <v>50</v>
      </c>
      <c r="S109" s="29" t="s">
        <v>571</v>
      </c>
      <c r="T109" s="29" t="s">
        <v>572</v>
      </c>
    </row>
    <row r="110">
      <c r="A110" s="131"/>
      <c r="B110" s="124" t="s">
        <v>555</v>
      </c>
      <c r="C110" s="124" t="s">
        <v>573</v>
      </c>
      <c r="D110" s="126" t="s">
        <v>574</v>
      </c>
      <c r="E110" s="124" t="s">
        <v>31</v>
      </c>
      <c r="F110" s="128" t="s">
        <v>559</v>
      </c>
      <c r="G110" s="128" t="s">
        <v>560</v>
      </c>
      <c r="H110" s="124" t="s">
        <v>561</v>
      </c>
      <c r="I110" s="124">
        <v>4.0</v>
      </c>
      <c r="J110" s="124" t="s">
        <v>562</v>
      </c>
      <c r="K110" s="124" t="s">
        <v>435</v>
      </c>
      <c r="L110" s="124">
        <v>28.5</v>
      </c>
      <c r="M110" s="124" t="s">
        <v>563</v>
      </c>
      <c r="N110" s="124" t="s">
        <v>564</v>
      </c>
      <c r="O110" s="21"/>
      <c r="P110" s="22" t="s">
        <v>50</v>
      </c>
      <c r="Q110" s="27"/>
      <c r="R110" s="24" t="s">
        <v>50</v>
      </c>
      <c r="S110" s="29" t="s">
        <v>576</v>
      </c>
      <c r="T110" s="29" t="s">
        <v>578</v>
      </c>
    </row>
  </sheetData>
  <hyperlinks>
    <hyperlink r:id="rId1" ref="F3"/>
    <hyperlink r:id="rId2" ref="G3"/>
    <hyperlink r:id="rId3" ref="S3"/>
    <hyperlink r:id="rId4" ref="F4"/>
    <hyperlink r:id="rId5" ref="G4"/>
    <hyperlink r:id="rId6" ref="S4"/>
    <hyperlink r:id="rId7" ref="F5"/>
    <hyperlink r:id="rId8" ref="G5"/>
    <hyperlink r:id="rId9" ref="S5"/>
    <hyperlink r:id="rId10" ref="F6"/>
    <hyperlink r:id="rId11" ref="G6"/>
    <hyperlink r:id="rId12" ref="S6"/>
    <hyperlink r:id="rId13" ref="F7"/>
    <hyperlink r:id="rId14" ref="G7"/>
    <hyperlink r:id="rId15" ref="S7"/>
    <hyperlink r:id="rId16" ref="C8"/>
    <hyperlink r:id="rId17" ref="F8"/>
    <hyperlink r:id="rId18" ref="G8"/>
    <hyperlink r:id="rId19" ref="S8"/>
    <hyperlink r:id="rId20" ref="C9"/>
    <hyperlink r:id="rId21" ref="F9"/>
    <hyperlink r:id="rId22" ref="G9"/>
    <hyperlink r:id="rId23" ref="S9"/>
    <hyperlink r:id="rId24" ref="C10"/>
    <hyperlink r:id="rId25" ref="F10"/>
    <hyperlink r:id="rId26" ref="G10"/>
    <hyperlink r:id="rId27" ref="S10"/>
    <hyperlink r:id="rId28" ref="C11"/>
    <hyperlink r:id="rId29" ref="F11"/>
    <hyperlink r:id="rId30" ref="G11"/>
    <hyperlink r:id="rId31" ref="S11"/>
    <hyperlink r:id="rId32" ref="C12"/>
    <hyperlink r:id="rId33" ref="F12"/>
    <hyperlink r:id="rId34" ref="G12"/>
    <hyperlink r:id="rId35" ref="S12"/>
    <hyperlink r:id="rId36" ref="C13"/>
    <hyperlink r:id="rId37" ref="F13"/>
    <hyperlink r:id="rId38" ref="G13"/>
    <hyperlink r:id="rId39" ref="S13"/>
    <hyperlink r:id="rId40" ref="F14"/>
    <hyperlink r:id="rId41" ref="G14"/>
    <hyperlink r:id="rId42" ref="F15"/>
    <hyperlink r:id="rId43" ref="G15"/>
    <hyperlink r:id="rId44" ref="F16"/>
    <hyperlink r:id="rId45" ref="G16"/>
    <hyperlink r:id="rId46" ref="F17"/>
    <hyperlink r:id="rId47" ref="G17"/>
    <hyperlink r:id="rId48" ref="F18"/>
    <hyperlink r:id="rId49" ref="G18"/>
    <hyperlink r:id="rId50" ref="S18"/>
    <hyperlink r:id="rId51" ref="T18"/>
    <hyperlink r:id="rId52" ref="F19"/>
    <hyperlink r:id="rId53" ref="G19"/>
    <hyperlink r:id="rId54" ref="S19"/>
    <hyperlink r:id="rId55" ref="T19"/>
    <hyperlink r:id="rId56" ref="F20"/>
    <hyperlink r:id="rId57" ref="G20"/>
    <hyperlink r:id="rId58" ref="S20"/>
    <hyperlink r:id="rId59" ref="T20"/>
    <hyperlink r:id="rId60" ref="C21"/>
    <hyperlink r:id="rId61" ref="F21"/>
    <hyperlink r:id="rId62" ref="G21"/>
    <hyperlink r:id="rId63" ref="S21"/>
    <hyperlink r:id="rId64" ref="T21"/>
    <hyperlink r:id="rId65" ref="C22"/>
    <hyperlink r:id="rId66" ref="F22"/>
    <hyperlink r:id="rId67" ref="G22"/>
    <hyperlink r:id="rId68" ref="S22"/>
    <hyperlink r:id="rId69" ref="T22"/>
    <hyperlink r:id="rId70" ref="C23"/>
    <hyperlink r:id="rId71" ref="F23"/>
    <hyperlink r:id="rId72" ref="G23"/>
    <hyperlink r:id="rId73" ref="S23"/>
    <hyperlink r:id="rId74" ref="T23"/>
    <hyperlink r:id="rId75" ref="C24"/>
    <hyperlink r:id="rId76" ref="F24"/>
    <hyperlink r:id="rId77" ref="G24"/>
    <hyperlink r:id="rId78" ref="S24"/>
    <hyperlink r:id="rId79" ref="T24"/>
    <hyperlink r:id="rId80" ref="C25"/>
    <hyperlink r:id="rId81" ref="F25"/>
    <hyperlink r:id="rId82" ref="G25"/>
    <hyperlink r:id="rId83" ref="S25"/>
    <hyperlink r:id="rId84" ref="T25"/>
    <hyperlink r:id="rId85" ref="C26"/>
    <hyperlink r:id="rId86" ref="F26"/>
    <hyperlink r:id="rId87" ref="G26"/>
    <hyperlink r:id="rId88" ref="S26"/>
    <hyperlink r:id="rId89" ref="T26"/>
    <hyperlink r:id="rId90" ref="C27"/>
    <hyperlink r:id="rId91" ref="F27"/>
    <hyperlink r:id="rId92" ref="G27"/>
    <hyperlink r:id="rId93" ref="S27"/>
    <hyperlink r:id="rId94" ref="T27"/>
    <hyperlink r:id="rId95" ref="C28"/>
    <hyperlink r:id="rId96" ref="F28"/>
    <hyperlink r:id="rId97" ref="G28"/>
    <hyperlink r:id="rId98" ref="S28"/>
    <hyperlink r:id="rId99" ref="T28"/>
    <hyperlink r:id="rId100" ref="C29"/>
    <hyperlink r:id="rId101" ref="F29"/>
    <hyperlink r:id="rId102" ref="G29"/>
    <hyperlink r:id="rId103" ref="S29"/>
    <hyperlink r:id="rId104" ref="T29"/>
    <hyperlink r:id="rId105" ref="C30"/>
    <hyperlink r:id="rId106" ref="F30"/>
    <hyperlink r:id="rId107" ref="G30"/>
    <hyperlink r:id="rId108" ref="S30"/>
    <hyperlink r:id="rId109" ref="T30"/>
    <hyperlink r:id="rId110" ref="C31"/>
    <hyperlink r:id="rId111" ref="F31"/>
    <hyperlink r:id="rId112" ref="G31"/>
    <hyperlink r:id="rId113" ref="S31"/>
    <hyperlink r:id="rId114" ref="T31"/>
    <hyperlink r:id="rId115" ref="C32"/>
    <hyperlink r:id="rId116" ref="F32"/>
    <hyperlink r:id="rId117" ref="G32"/>
    <hyperlink r:id="rId118" ref="S32"/>
    <hyperlink r:id="rId119" ref="T32"/>
    <hyperlink r:id="rId120" ref="C33"/>
    <hyperlink r:id="rId121" ref="F33"/>
    <hyperlink r:id="rId122" ref="G33"/>
    <hyperlink r:id="rId123" ref="S33"/>
    <hyperlink r:id="rId124" ref="F34"/>
    <hyperlink r:id="rId125" ref="G34"/>
    <hyperlink r:id="rId126" ref="S34"/>
    <hyperlink r:id="rId127" ref="F35"/>
    <hyperlink r:id="rId128" ref="G35"/>
    <hyperlink r:id="rId129" ref="S35"/>
    <hyperlink r:id="rId130" ref="F36"/>
    <hyperlink r:id="rId131" ref="G36"/>
    <hyperlink r:id="rId132" ref="S36"/>
    <hyperlink r:id="rId133" ref="F37"/>
    <hyperlink r:id="rId134" ref="G37"/>
    <hyperlink r:id="rId135" ref="S37"/>
    <hyperlink r:id="rId136" ref="F38"/>
    <hyperlink r:id="rId137" ref="G38"/>
    <hyperlink r:id="rId138" ref="S38"/>
    <hyperlink r:id="rId139" ref="F39"/>
    <hyperlink r:id="rId140" ref="G39"/>
    <hyperlink r:id="rId141" ref="S39"/>
    <hyperlink r:id="rId142" ref="F40"/>
    <hyperlink r:id="rId143" ref="G40"/>
    <hyperlink r:id="rId144" ref="S40"/>
    <hyperlink r:id="rId145" ref="F41"/>
    <hyperlink r:id="rId146" ref="G41"/>
    <hyperlink r:id="rId147" ref="S41"/>
    <hyperlink r:id="rId148" ref="T41"/>
    <hyperlink r:id="rId149" ref="F42"/>
    <hyperlink r:id="rId150" ref="G42"/>
    <hyperlink r:id="rId151" ref="S42"/>
    <hyperlink r:id="rId152" ref="T42"/>
    <hyperlink r:id="rId153" ref="F43"/>
    <hyperlink r:id="rId154" ref="G43"/>
    <hyperlink r:id="rId155" ref="S43"/>
    <hyperlink r:id="rId156" ref="T43"/>
    <hyperlink r:id="rId157" ref="F44"/>
    <hyperlink r:id="rId158" ref="G44"/>
    <hyperlink r:id="rId159" ref="S44"/>
    <hyperlink r:id="rId160" ref="T44"/>
    <hyperlink r:id="rId161" ref="F45"/>
    <hyperlink r:id="rId162" ref="G45"/>
    <hyperlink r:id="rId163" ref="S45"/>
    <hyperlink r:id="rId164" ref="T45"/>
    <hyperlink r:id="rId165" ref="F46"/>
    <hyperlink r:id="rId166" ref="G46"/>
    <hyperlink r:id="rId167" ref="S46"/>
    <hyperlink r:id="rId168" ref="T46"/>
    <hyperlink r:id="rId169" ref="F47"/>
    <hyperlink r:id="rId170" ref="G47"/>
    <hyperlink r:id="rId171" ref="S47"/>
    <hyperlink r:id="rId172" ref="T47"/>
    <hyperlink r:id="rId173" ref="F48"/>
    <hyperlink r:id="rId174" ref="G48"/>
    <hyperlink r:id="rId175" ref="S48"/>
    <hyperlink r:id="rId176" ref="T48"/>
    <hyperlink r:id="rId177" ref="F49"/>
    <hyperlink r:id="rId178" ref="G49"/>
    <hyperlink r:id="rId179" ref="S49"/>
    <hyperlink r:id="rId180" ref="T49"/>
    <hyperlink r:id="rId181" ref="F50"/>
    <hyperlink r:id="rId182" ref="G50"/>
    <hyperlink r:id="rId183" ref="S50"/>
    <hyperlink r:id="rId184" ref="T50"/>
    <hyperlink r:id="rId185" ref="F51"/>
    <hyperlink r:id="rId186" ref="G51"/>
    <hyperlink r:id="rId187" ref="S51"/>
    <hyperlink r:id="rId188" ref="T51"/>
    <hyperlink r:id="rId189" ref="F52"/>
    <hyperlink r:id="rId190" ref="G52"/>
    <hyperlink r:id="rId191" ref="S52"/>
    <hyperlink r:id="rId192" ref="T52"/>
    <hyperlink r:id="rId193" ref="G53"/>
    <hyperlink r:id="rId194" ref="S53"/>
    <hyperlink r:id="rId195" ref="T53"/>
    <hyperlink r:id="rId196" ref="G54"/>
    <hyperlink r:id="rId197" ref="S54"/>
    <hyperlink r:id="rId198" ref="T54"/>
    <hyperlink r:id="rId199" ref="G55"/>
    <hyperlink r:id="rId200" ref="S55"/>
    <hyperlink r:id="rId201" ref="T55"/>
    <hyperlink r:id="rId202" ref="G56"/>
    <hyperlink r:id="rId203" ref="S56"/>
    <hyperlink r:id="rId204" ref="T56"/>
    <hyperlink r:id="rId205" ref="G57"/>
    <hyperlink r:id="rId206" ref="S57"/>
    <hyperlink r:id="rId207" ref="T57"/>
    <hyperlink r:id="rId208" ref="G58"/>
    <hyperlink r:id="rId209" ref="S58"/>
    <hyperlink r:id="rId210" ref="T58"/>
    <hyperlink r:id="rId211" ref="G59"/>
    <hyperlink r:id="rId212" ref="S59"/>
    <hyperlink r:id="rId213" ref="T59"/>
    <hyperlink r:id="rId214" ref="G60"/>
    <hyperlink r:id="rId215" ref="S60"/>
    <hyperlink r:id="rId216" ref="T60"/>
    <hyperlink r:id="rId217" ref="G61"/>
    <hyperlink r:id="rId218" ref="S61"/>
    <hyperlink r:id="rId219" ref="T61"/>
    <hyperlink r:id="rId220" ref="G62"/>
    <hyperlink r:id="rId221" ref="S62"/>
    <hyperlink r:id="rId222" ref="T62"/>
    <hyperlink r:id="rId223" ref="G63"/>
    <hyperlink r:id="rId224" ref="S63"/>
    <hyperlink r:id="rId225" ref="T63"/>
    <hyperlink r:id="rId226" ref="G64"/>
    <hyperlink r:id="rId227" ref="S64"/>
    <hyperlink r:id="rId228" ref="T64"/>
    <hyperlink r:id="rId229" ref="G65"/>
    <hyperlink r:id="rId230" ref="S65"/>
    <hyperlink r:id="rId231" ref="T65"/>
    <hyperlink r:id="rId232" ref="G66"/>
    <hyperlink r:id="rId233" ref="S66"/>
    <hyperlink r:id="rId234" ref="T66"/>
    <hyperlink r:id="rId235" ref="G67"/>
    <hyperlink r:id="rId236" ref="S67"/>
    <hyperlink r:id="rId237" ref="T67"/>
    <hyperlink r:id="rId238" ref="G68"/>
    <hyperlink r:id="rId239" ref="S68"/>
    <hyperlink r:id="rId240" ref="T68"/>
    <hyperlink r:id="rId241" ref="G69"/>
    <hyperlink r:id="rId242" ref="S69"/>
    <hyperlink r:id="rId243" ref="T69"/>
    <hyperlink r:id="rId244" ref="G70"/>
    <hyperlink r:id="rId245" ref="S70"/>
    <hyperlink r:id="rId246" ref="T70"/>
    <hyperlink r:id="rId247" ref="G71"/>
    <hyperlink r:id="rId248" ref="S71"/>
    <hyperlink r:id="rId249" ref="T71"/>
    <hyperlink r:id="rId250" ref="G72"/>
    <hyperlink r:id="rId251" ref="S72"/>
    <hyperlink r:id="rId252" ref="T72"/>
    <hyperlink r:id="rId253" ref="G73"/>
    <hyperlink r:id="rId254" ref="S73"/>
    <hyperlink r:id="rId255" ref="T73"/>
    <hyperlink r:id="rId256" ref="G74"/>
    <hyperlink r:id="rId257" ref="S74"/>
    <hyperlink r:id="rId258" ref="T74"/>
    <hyperlink r:id="rId259" ref="G75"/>
    <hyperlink r:id="rId260" ref="S75"/>
    <hyperlink r:id="rId261" ref="T75"/>
    <hyperlink r:id="rId262" ref="G76"/>
    <hyperlink r:id="rId263" ref="S76"/>
    <hyperlink r:id="rId264" ref="T76"/>
    <hyperlink r:id="rId265" ref="G77"/>
    <hyperlink r:id="rId266" ref="S77"/>
    <hyperlink r:id="rId267" ref="T77"/>
    <hyperlink r:id="rId268" ref="G78"/>
    <hyperlink r:id="rId269" ref="S78"/>
    <hyperlink r:id="rId270" ref="T78"/>
    <hyperlink r:id="rId271" ref="G79"/>
    <hyperlink r:id="rId272" ref="S79"/>
    <hyperlink r:id="rId273" ref="T79"/>
    <hyperlink r:id="rId274" ref="G80"/>
    <hyperlink r:id="rId275" ref="S80"/>
    <hyperlink r:id="rId276" ref="T80"/>
    <hyperlink r:id="rId277" ref="G81"/>
    <hyperlink r:id="rId278" ref="S81"/>
    <hyperlink r:id="rId279" ref="T81"/>
    <hyperlink r:id="rId280" ref="G82"/>
    <hyperlink r:id="rId281" ref="S82"/>
    <hyperlink r:id="rId282" ref="T82"/>
    <hyperlink r:id="rId283" ref="G83"/>
    <hyperlink r:id="rId284" ref="S83"/>
    <hyperlink r:id="rId285" ref="T83"/>
    <hyperlink r:id="rId286" ref="G84"/>
    <hyperlink r:id="rId287" ref="S84"/>
    <hyperlink r:id="rId288" ref="T84"/>
    <hyperlink r:id="rId289" ref="G85"/>
    <hyperlink r:id="rId290" ref="S85"/>
    <hyperlink r:id="rId291" ref="T85"/>
    <hyperlink r:id="rId292" ref="G86"/>
    <hyperlink r:id="rId293" ref="S86"/>
    <hyperlink r:id="rId294" ref="T86"/>
    <hyperlink r:id="rId295" ref="G87"/>
    <hyperlink r:id="rId296" ref="S87"/>
    <hyperlink r:id="rId297" ref="T87"/>
    <hyperlink r:id="rId298" ref="G88"/>
    <hyperlink r:id="rId299" ref="S88"/>
    <hyperlink r:id="rId300" ref="T88"/>
    <hyperlink r:id="rId301" ref="G89"/>
    <hyperlink r:id="rId302" ref="S89"/>
    <hyperlink r:id="rId303" ref="T89"/>
    <hyperlink r:id="rId304" ref="G90"/>
    <hyperlink r:id="rId305" ref="S90"/>
    <hyperlink r:id="rId306" ref="T90"/>
    <hyperlink r:id="rId307" ref="G91"/>
    <hyperlink r:id="rId308" ref="S91"/>
    <hyperlink r:id="rId309" ref="T91"/>
    <hyperlink r:id="rId310" ref="G92"/>
    <hyperlink r:id="rId311" ref="S92"/>
    <hyperlink r:id="rId312" ref="T92"/>
    <hyperlink r:id="rId313" ref="G93"/>
    <hyperlink r:id="rId314" ref="S93"/>
    <hyperlink r:id="rId315" ref="T93"/>
    <hyperlink r:id="rId316" ref="G94"/>
    <hyperlink r:id="rId317" ref="S94"/>
    <hyperlink r:id="rId318" ref="T94"/>
    <hyperlink r:id="rId319" ref="G95"/>
    <hyperlink r:id="rId320" ref="S95"/>
    <hyperlink r:id="rId321" ref="T95"/>
    <hyperlink r:id="rId322" ref="G96"/>
    <hyperlink r:id="rId323" ref="S96"/>
    <hyperlink r:id="rId324" ref="T96"/>
    <hyperlink r:id="rId325" ref="F97"/>
    <hyperlink r:id="rId326" ref="G97"/>
    <hyperlink r:id="rId327" ref="S97"/>
    <hyperlink r:id="rId328" ref="F98"/>
    <hyperlink r:id="rId329" ref="G98"/>
    <hyperlink r:id="rId330" ref="S98"/>
    <hyperlink r:id="rId331" ref="F99"/>
    <hyperlink r:id="rId332" ref="G99"/>
    <hyperlink r:id="rId333" ref="S99"/>
    <hyperlink r:id="rId334" ref="F100"/>
    <hyperlink r:id="rId335" ref="G100"/>
    <hyperlink r:id="rId336" ref="S100"/>
    <hyperlink r:id="rId337" ref="F101"/>
    <hyperlink r:id="rId338" ref="G101"/>
    <hyperlink r:id="rId339" ref="S101"/>
    <hyperlink r:id="rId340" ref="F102"/>
    <hyperlink r:id="rId341" ref="G102"/>
    <hyperlink r:id="rId342" ref="S102"/>
    <hyperlink r:id="rId343" ref="F103"/>
    <hyperlink r:id="rId344" ref="G103"/>
    <hyperlink r:id="rId345" ref="S103"/>
    <hyperlink r:id="rId346" ref="T103"/>
    <hyperlink r:id="rId347" ref="F104"/>
    <hyperlink r:id="rId348" ref="G104"/>
    <hyperlink r:id="rId349" ref="S104"/>
    <hyperlink r:id="rId350" ref="T104"/>
    <hyperlink r:id="rId351" ref="F105"/>
    <hyperlink r:id="rId352" ref="G105"/>
    <hyperlink r:id="rId353" ref="S105"/>
    <hyperlink r:id="rId354" ref="T105"/>
    <hyperlink r:id="rId355" ref="F106"/>
    <hyperlink r:id="rId356" ref="G106"/>
    <hyperlink r:id="rId357" ref="S106"/>
    <hyperlink r:id="rId358" ref="T106"/>
    <hyperlink r:id="rId359" ref="F107"/>
    <hyperlink r:id="rId360" ref="G107"/>
    <hyperlink r:id="rId361" ref="S107"/>
    <hyperlink r:id="rId362" ref="T107"/>
    <hyperlink r:id="rId363" ref="F108"/>
    <hyperlink r:id="rId364" ref="G108"/>
    <hyperlink r:id="rId365" ref="S108"/>
    <hyperlink r:id="rId366" ref="T108"/>
    <hyperlink r:id="rId367" ref="F109"/>
    <hyperlink r:id="rId368" ref="G109"/>
    <hyperlink r:id="rId369" ref="S109"/>
    <hyperlink r:id="rId370" ref="T109"/>
    <hyperlink r:id="rId371" ref="F110"/>
    <hyperlink r:id="rId372" ref="G110"/>
    <hyperlink r:id="rId373" ref="S110"/>
    <hyperlink r:id="rId374" ref="T110"/>
  </hyperlinks>
  <drawing r:id="rId375"/>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4.43" defaultRowHeight="15.75"/>
  <cols>
    <col customWidth="1" min="8" max="8" width="106.14"/>
    <col customWidth="1" min="13" max="13" width="103.86"/>
    <col customWidth="1" min="14" max="14" width="141.86"/>
  </cols>
  <sheetData>
    <row r="1">
      <c r="A1" s="6" t="s">
        <v>1716</v>
      </c>
      <c r="B1" s="1"/>
      <c r="C1" s="1"/>
      <c r="D1" s="1"/>
      <c r="E1" s="1"/>
      <c r="F1" s="1"/>
      <c r="G1" s="1"/>
      <c r="H1" s="1"/>
      <c r="I1" s="1"/>
      <c r="J1" s="1"/>
      <c r="K1" s="1"/>
      <c r="L1" s="1"/>
      <c r="M1" s="1"/>
      <c r="N1" s="1"/>
      <c r="O1" s="4"/>
      <c r="P1" s="5"/>
      <c r="Q1" s="7"/>
      <c r="R1" s="8"/>
      <c r="S1" s="3"/>
      <c r="T1" s="3"/>
    </row>
    <row r="2">
      <c r="A2" s="1" t="s">
        <v>0</v>
      </c>
      <c r="B2" s="1" t="s">
        <v>3</v>
      </c>
      <c r="C2" s="1" t="s">
        <v>4</v>
      </c>
      <c r="D2" s="1" t="s">
        <v>5</v>
      </c>
      <c r="E2" s="1" t="s">
        <v>6</v>
      </c>
      <c r="F2" s="1" t="s">
        <v>7</v>
      </c>
      <c r="G2" s="1" t="s">
        <v>8</v>
      </c>
      <c r="H2" s="1" t="s">
        <v>9</v>
      </c>
      <c r="I2" s="1" t="s">
        <v>10</v>
      </c>
      <c r="J2" s="1" t="s">
        <v>11</v>
      </c>
      <c r="K2" s="1" t="s">
        <v>12</v>
      </c>
      <c r="L2" s="1" t="s">
        <v>13</v>
      </c>
      <c r="M2" s="1" t="s">
        <v>14</v>
      </c>
      <c r="N2" s="1" t="s">
        <v>15</v>
      </c>
      <c r="O2" s="4" t="s">
        <v>16</v>
      </c>
      <c r="P2" s="5" t="s">
        <v>17</v>
      </c>
      <c r="Q2" s="7" t="s">
        <v>19</v>
      </c>
      <c r="R2" s="8" t="s">
        <v>20</v>
      </c>
      <c r="S2" s="3" t="s">
        <v>21</v>
      </c>
      <c r="T2" s="3" t="s">
        <v>22</v>
      </c>
    </row>
    <row r="3">
      <c r="A3" s="39" t="s">
        <v>117</v>
      </c>
      <c r="B3" s="39" t="s">
        <v>121</v>
      </c>
      <c r="C3" s="39" t="s">
        <v>122</v>
      </c>
      <c r="D3" s="40" t="s">
        <v>123</v>
      </c>
      <c r="E3" s="39" t="s">
        <v>31</v>
      </c>
      <c r="F3" s="42" t="s">
        <v>129</v>
      </c>
      <c r="G3" s="42" t="s">
        <v>138</v>
      </c>
      <c r="H3" s="44" t="s">
        <v>141</v>
      </c>
      <c r="I3" s="47">
        <f t="shared" ref="I3:I9" si="1">13/24</f>
        <v>0.5416666667</v>
      </c>
      <c r="J3" s="48"/>
      <c r="K3" s="39" t="s">
        <v>44</v>
      </c>
      <c r="L3" s="39">
        <v>28.5</v>
      </c>
      <c r="M3" s="49" t="s">
        <v>1719</v>
      </c>
      <c r="N3" s="39" t="s">
        <v>175</v>
      </c>
      <c r="O3" s="21"/>
      <c r="P3" s="50"/>
      <c r="Q3" s="27"/>
      <c r="R3" s="24" t="s">
        <v>54</v>
      </c>
      <c r="S3" s="29" t="s">
        <v>178</v>
      </c>
    </row>
    <row r="4">
      <c r="A4" s="48"/>
      <c r="B4" s="51" t="s">
        <v>121</v>
      </c>
      <c r="C4" s="52" t="s">
        <v>184</v>
      </c>
      <c r="D4" s="53" t="s">
        <v>187</v>
      </c>
      <c r="E4" s="39" t="s">
        <v>31</v>
      </c>
      <c r="F4" s="42" t="s">
        <v>129</v>
      </c>
      <c r="G4" s="42" t="s">
        <v>138</v>
      </c>
      <c r="H4" s="44" t="s">
        <v>141</v>
      </c>
      <c r="I4" s="47">
        <f t="shared" si="1"/>
        <v>0.5416666667</v>
      </c>
      <c r="J4" s="48"/>
      <c r="K4" s="39" t="s">
        <v>44</v>
      </c>
      <c r="L4" s="39">
        <v>28.5</v>
      </c>
      <c r="M4" s="49" t="s">
        <v>1721</v>
      </c>
      <c r="N4" s="39" t="s">
        <v>175</v>
      </c>
      <c r="O4" s="21"/>
      <c r="P4" s="50"/>
      <c r="Q4" s="27"/>
      <c r="R4" s="24" t="s">
        <v>54</v>
      </c>
      <c r="S4" s="29" t="s">
        <v>196</v>
      </c>
    </row>
    <row r="5">
      <c r="A5" s="48"/>
      <c r="B5" s="51" t="s">
        <v>121</v>
      </c>
      <c r="C5" s="52" t="s">
        <v>197</v>
      </c>
      <c r="D5" s="53" t="s">
        <v>198</v>
      </c>
      <c r="E5" s="39" t="s">
        <v>31</v>
      </c>
      <c r="F5" s="42" t="s">
        <v>129</v>
      </c>
      <c r="G5" s="42" t="s">
        <v>138</v>
      </c>
      <c r="H5" s="44" t="s">
        <v>141</v>
      </c>
      <c r="I5" s="47">
        <f t="shared" si="1"/>
        <v>0.5416666667</v>
      </c>
      <c r="J5" s="48"/>
      <c r="K5" s="39" t="s">
        <v>44</v>
      </c>
      <c r="L5" s="39">
        <v>28.5</v>
      </c>
      <c r="M5" s="49" t="s">
        <v>1721</v>
      </c>
      <c r="N5" s="39" t="s">
        <v>175</v>
      </c>
      <c r="O5" s="21"/>
      <c r="P5" s="50"/>
      <c r="Q5" s="27"/>
      <c r="R5" s="24" t="s">
        <v>54</v>
      </c>
      <c r="S5" s="29" t="s">
        <v>204</v>
      </c>
    </row>
    <row r="6">
      <c r="A6" s="48"/>
      <c r="B6" s="51" t="s">
        <v>121</v>
      </c>
      <c r="C6" s="56" t="s">
        <v>205</v>
      </c>
      <c r="D6" s="53" t="s">
        <v>210</v>
      </c>
      <c r="E6" s="39" t="s">
        <v>31</v>
      </c>
      <c r="F6" s="42" t="s">
        <v>129</v>
      </c>
      <c r="G6" s="42" t="s">
        <v>138</v>
      </c>
      <c r="H6" s="44" t="s">
        <v>141</v>
      </c>
      <c r="I6" s="47">
        <f t="shared" si="1"/>
        <v>0.5416666667</v>
      </c>
      <c r="J6" s="48"/>
      <c r="K6" s="39" t="s">
        <v>44</v>
      </c>
      <c r="L6" s="39">
        <v>28.5</v>
      </c>
      <c r="M6" s="49" t="s">
        <v>1721</v>
      </c>
      <c r="N6" s="39" t="s">
        <v>175</v>
      </c>
      <c r="O6" s="21"/>
      <c r="P6" s="50"/>
      <c r="Q6" s="27"/>
      <c r="R6" s="24" t="s">
        <v>54</v>
      </c>
      <c r="S6" s="29" t="s">
        <v>215</v>
      </c>
    </row>
    <row r="7">
      <c r="A7" s="48"/>
      <c r="B7" s="51" t="s">
        <v>121</v>
      </c>
      <c r="C7" s="52" t="s">
        <v>218</v>
      </c>
      <c r="D7" s="53" t="s">
        <v>219</v>
      </c>
      <c r="E7" s="39" t="s">
        <v>31</v>
      </c>
      <c r="F7" s="42" t="s">
        <v>129</v>
      </c>
      <c r="G7" s="42" t="s">
        <v>138</v>
      </c>
      <c r="H7" s="44" t="s">
        <v>141</v>
      </c>
      <c r="I7" s="47">
        <f t="shared" si="1"/>
        <v>0.5416666667</v>
      </c>
      <c r="J7" s="48"/>
      <c r="K7" s="39" t="s">
        <v>44</v>
      </c>
      <c r="L7" s="39">
        <v>28.5</v>
      </c>
      <c r="M7" s="49" t="s">
        <v>224</v>
      </c>
      <c r="N7" s="39" t="s">
        <v>175</v>
      </c>
      <c r="O7" s="21"/>
      <c r="P7" s="50"/>
      <c r="Q7" s="27"/>
      <c r="R7" s="24" t="s">
        <v>54</v>
      </c>
      <c r="S7" s="29" t="s">
        <v>225</v>
      </c>
    </row>
    <row r="8">
      <c r="A8" s="48"/>
      <c r="B8" s="51" t="s">
        <v>121</v>
      </c>
      <c r="C8" s="52" t="s">
        <v>228</v>
      </c>
      <c r="D8" s="53" t="s">
        <v>229</v>
      </c>
      <c r="E8" s="39" t="s">
        <v>31</v>
      </c>
      <c r="F8" s="42" t="s">
        <v>129</v>
      </c>
      <c r="G8" s="42" t="s">
        <v>138</v>
      </c>
      <c r="H8" s="44" t="s">
        <v>141</v>
      </c>
      <c r="I8" s="47">
        <f t="shared" si="1"/>
        <v>0.5416666667</v>
      </c>
      <c r="J8" s="48"/>
      <c r="K8" s="39" t="s">
        <v>44</v>
      </c>
      <c r="L8" s="39">
        <v>28.5</v>
      </c>
      <c r="M8" s="49" t="s">
        <v>224</v>
      </c>
      <c r="N8" s="39" t="s">
        <v>175</v>
      </c>
      <c r="O8" s="21"/>
      <c r="P8" s="50"/>
      <c r="Q8" s="27"/>
      <c r="R8" s="24" t="s">
        <v>54</v>
      </c>
      <c r="S8" s="29" t="s">
        <v>236</v>
      </c>
    </row>
    <row r="9">
      <c r="A9" s="39"/>
      <c r="B9" s="51" t="s">
        <v>121</v>
      </c>
      <c r="C9" s="52" t="s">
        <v>237</v>
      </c>
      <c r="D9" s="53" t="s">
        <v>238</v>
      </c>
      <c r="E9" s="39" t="s">
        <v>31</v>
      </c>
      <c r="F9" s="42" t="s">
        <v>129</v>
      </c>
      <c r="G9" s="42" t="s">
        <v>138</v>
      </c>
      <c r="H9" s="44" t="s">
        <v>141</v>
      </c>
      <c r="I9" s="47">
        <f t="shared" si="1"/>
        <v>0.5416666667</v>
      </c>
      <c r="J9" s="48"/>
      <c r="K9" s="39" t="s">
        <v>44</v>
      </c>
      <c r="L9" s="39">
        <v>28.5</v>
      </c>
      <c r="M9" s="49" t="s">
        <v>224</v>
      </c>
      <c r="N9" s="39" t="s">
        <v>175</v>
      </c>
      <c r="O9" s="21"/>
      <c r="P9" s="50"/>
      <c r="Q9" s="27"/>
      <c r="R9" s="24" t="s">
        <v>54</v>
      </c>
      <c r="S9" s="29" t="s">
        <v>243</v>
      </c>
    </row>
    <row r="10">
      <c r="A10" s="12" t="s">
        <v>24</v>
      </c>
      <c r="B10" s="12" t="s">
        <v>134</v>
      </c>
      <c r="C10" s="12" t="s">
        <v>135</v>
      </c>
      <c r="D10" s="14" t="s">
        <v>136</v>
      </c>
      <c r="E10" s="12" t="s">
        <v>31</v>
      </c>
      <c r="F10" s="16" t="s">
        <v>137</v>
      </c>
      <c r="G10" s="16" t="s">
        <v>139</v>
      </c>
      <c r="H10" s="32" t="s">
        <v>140</v>
      </c>
      <c r="I10" s="34">
        <v>4.0</v>
      </c>
      <c r="J10" s="18"/>
      <c r="K10" s="12" t="s">
        <v>44</v>
      </c>
      <c r="L10" s="12" t="s">
        <v>142</v>
      </c>
      <c r="M10" s="36" t="s">
        <v>143</v>
      </c>
      <c r="N10" s="45" t="s">
        <v>144</v>
      </c>
      <c r="O10" s="31"/>
      <c r="P10" s="33" t="s">
        <v>50</v>
      </c>
      <c r="Q10" s="33" t="s">
        <v>50</v>
      </c>
      <c r="R10" s="33" t="s">
        <v>50</v>
      </c>
      <c r="S10" s="46" t="s">
        <v>145</v>
      </c>
      <c r="T10" s="46" t="s">
        <v>146</v>
      </c>
    </row>
    <row r="11">
      <c r="A11" s="12"/>
      <c r="B11" s="12" t="s">
        <v>134</v>
      </c>
      <c r="C11" s="12" t="s">
        <v>147</v>
      </c>
      <c r="D11" s="14" t="s">
        <v>148</v>
      </c>
      <c r="E11" s="12" t="s">
        <v>31</v>
      </c>
      <c r="F11" s="16" t="s">
        <v>137</v>
      </c>
      <c r="G11" s="16" t="s">
        <v>139</v>
      </c>
      <c r="H11" s="32" t="s">
        <v>140</v>
      </c>
      <c r="I11" s="34">
        <v>4.0</v>
      </c>
      <c r="J11" s="18"/>
      <c r="K11" s="12" t="s">
        <v>44</v>
      </c>
      <c r="L11" s="12" t="s">
        <v>142</v>
      </c>
      <c r="M11" s="36" t="s">
        <v>143</v>
      </c>
      <c r="N11" s="45" t="s">
        <v>144</v>
      </c>
      <c r="O11" s="31"/>
      <c r="P11" s="33" t="s">
        <v>50</v>
      </c>
      <c r="Q11" s="33" t="s">
        <v>50</v>
      </c>
      <c r="R11" s="33" t="s">
        <v>50</v>
      </c>
      <c r="S11" s="46" t="s">
        <v>151</v>
      </c>
      <c r="T11" s="46" t="s">
        <v>152</v>
      </c>
    </row>
    <row r="12">
      <c r="A12" s="12" t="s">
        <v>24</v>
      </c>
      <c r="B12" s="12" t="s">
        <v>249</v>
      </c>
      <c r="C12" s="12" t="s">
        <v>250</v>
      </c>
      <c r="D12" s="14" t="s">
        <v>251</v>
      </c>
      <c r="E12" s="12" t="s">
        <v>31</v>
      </c>
      <c r="F12" s="16" t="s">
        <v>253</v>
      </c>
      <c r="G12" s="16" t="s">
        <v>255</v>
      </c>
      <c r="H12" s="32" t="s">
        <v>1726</v>
      </c>
      <c r="I12" s="34">
        <v>6.0</v>
      </c>
      <c r="J12" s="18"/>
      <c r="K12" s="12" t="s">
        <v>44</v>
      </c>
      <c r="L12" s="12">
        <v>28.5</v>
      </c>
      <c r="M12" s="36" t="s">
        <v>258</v>
      </c>
      <c r="N12" s="12" t="s">
        <v>49</v>
      </c>
      <c r="O12" s="21"/>
      <c r="P12" s="50"/>
      <c r="Q12" s="23" t="s">
        <v>50</v>
      </c>
      <c r="R12" s="24" t="s">
        <v>50</v>
      </c>
      <c r="S12" s="29" t="s">
        <v>259</v>
      </c>
      <c r="T12" s="29" t="s">
        <v>260</v>
      </c>
    </row>
    <row r="13">
      <c r="A13" s="57" t="s">
        <v>278</v>
      </c>
      <c r="B13" s="57" t="s">
        <v>283</v>
      </c>
      <c r="C13" s="58" t="s">
        <v>284</v>
      </c>
      <c r="D13" s="59" t="s">
        <v>285</v>
      </c>
      <c r="E13" s="57" t="s">
        <v>31</v>
      </c>
      <c r="F13" s="60" t="s">
        <v>288</v>
      </c>
      <c r="G13" s="60" t="s">
        <v>289</v>
      </c>
      <c r="H13" s="61" t="s">
        <v>290</v>
      </c>
      <c r="I13" s="57">
        <v>7.0</v>
      </c>
      <c r="J13" s="57"/>
      <c r="K13" s="57" t="s">
        <v>44</v>
      </c>
      <c r="L13" s="57">
        <v>28.0</v>
      </c>
      <c r="M13" s="62" t="s">
        <v>291</v>
      </c>
      <c r="N13" s="62" t="s">
        <v>292</v>
      </c>
      <c r="O13" s="21"/>
      <c r="P13" s="50"/>
      <c r="Q13" s="27"/>
      <c r="R13" s="24" t="s">
        <v>50</v>
      </c>
      <c r="S13" s="29" t="s">
        <v>293</v>
      </c>
      <c r="T13" s="29" t="s">
        <v>294</v>
      </c>
    </row>
    <row r="14">
      <c r="A14" s="63"/>
      <c r="B14" s="57" t="s">
        <v>283</v>
      </c>
      <c r="C14" s="64" t="s">
        <v>295</v>
      </c>
      <c r="D14" s="65" t="s">
        <v>296</v>
      </c>
      <c r="E14" s="57" t="s">
        <v>31</v>
      </c>
      <c r="F14" s="60" t="s">
        <v>288</v>
      </c>
      <c r="G14" s="60" t="s">
        <v>289</v>
      </c>
      <c r="H14" s="61" t="s">
        <v>290</v>
      </c>
      <c r="I14" s="57">
        <v>7.0</v>
      </c>
      <c r="J14" s="57"/>
      <c r="K14" s="57" t="s">
        <v>44</v>
      </c>
      <c r="L14" s="57">
        <v>28.0</v>
      </c>
      <c r="M14" s="62" t="s">
        <v>291</v>
      </c>
      <c r="N14" s="62" t="s">
        <v>292</v>
      </c>
      <c r="O14" s="21"/>
      <c r="P14" s="50"/>
      <c r="Q14" s="27"/>
      <c r="R14" s="24" t="s">
        <v>50</v>
      </c>
      <c r="S14" s="29" t="s">
        <v>299</v>
      </c>
      <c r="T14" s="29" t="s">
        <v>300</v>
      </c>
    </row>
    <row r="15">
      <c r="A15" s="63"/>
      <c r="B15" s="57" t="s">
        <v>283</v>
      </c>
      <c r="C15" s="64" t="s">
        <v>301</v>
      </c>
      <c r="D15" s="65" t="s">
        <v>303</v>
      </c>
      <c r="E15" s="57" t="s">
        <v>31</v>
      </c>
      <c r="F15" s="60" t="s">
        <v>288</v>
      </c>
      <c r="G15" s="60" t="s">
        <v>289</v>
      </c>
      <c r="H15" s="61" t="s">
        <v>290</v>
      </c>
      <c r="I15" s="57">
        <v>7.0</v>
      </c>
      <c r="J15" s="57"/>
      <c r="K15" s="57" t="s">
        <v>44</v>
      </c>
      <c r="L15" s="57">
        <v>28.0</v>
      </c>
      <c r="M15" s="62" t="s">
        <v>291</v>
      </c>
      <c r="N15" s="62" t="s">
        <v>292</v>
      </c>
      <c r="O15" s="21"/>
      <c r="P15" s="50"/>
      <c r="Q15" s="27"/>
      <c r="R15" s="24" t="s">
        <v>50</v>
      </c>
      <c r="S15" s="29" t="s">
        <v>305</v>
      </c>
      <c r="T15" s="29" t="s">
        <v>306</v>
      </c>
    </row>
    <row r="16">
      <c r="A16" s="63"/>
      <c r="B16" s="57" t="s">
        <v>283</v>
      </c>
      <c r="C16" s="64" t="s">
        <v>307</v>
      </c>
      <c r="D16" s="65" t="s">
        <v>309</v>
      </c>
      <c r="E16" s="57" t="s">
        <v>31</v>
      </c>
      <c r="F16" s="60" t="s">
        <v>288</v>
      </c>
      <c r="G16" s="60" t="s">
        <v>289</v>
      </c>
      <c r="H16" s="61" t="s">
        <v>290</v>
      </c>
      <c r="I16" s="57">
        <v>7.0</v>
      </c>
      <c r="J16" s="57"/>
      <c r="K16" s="57" t="s">
        <v>44</v>
      </c>
      <c r="L16" s="57">
        <v>28.0</v>
      </c>
      <c r="M16" s="57" t="s">
        <v>311</v>
      </c>
      <c r="N16" s="62" t="s">
        <v>292</v>
      </c>
      <c r="O16" s="21"/>
      <c r="P16" s="50"/>
      <c r="Q16" s="27"/>
      <c r="R16" s="24" t="s">
        <v>50</v>
      </c>
      <c r="S16" s="29" t="s">
        <v>312</v>
      </c>
      <c r="T16" s="29" t="s">
        <v>313</v>
      </c>
    </row>
    <row r="17">
      <c r="A17" s="63"/>
      <c r="B17" s="57" t="s">
        <v>283</v>
      </c>
      <c r="C17" s="66" t="s">
        <v>315</v>
      </c>
      <c r="D17" s="65" t="s">
        <v>319</v>
      </c>
      <c r="E17" s="57" t="s">
        <v>31</v>
      </c>
      <c r="F17" s="60" t="s">
        <v>288</v>
      </c>
      <c r="G17" s="60" t="s">
        <v>289</v>
      </c>
      <c r="H17" s="61" t="s">
        <v>290</v>
      </c>
      <c r="I17" s="57">
        <v>7.0</v>
      </c>
      <c r="J17" s="57"/>
      <c r="K17" s="57" t="s">
        <v>44</v>
      </c>
      <c r="L17" s="57">
        <v>28.0</v>
      </c>
      <c r="M17" s="57" t="s">
        <v>311</v>
      </c>
      <c r="N17" s="62" t="s">
        <v>292</v>
      </c>
      <c r="O17" s="21"/>
      <c r="P17" s="50"/>
      <c r="Q17" s="27"/>
      <c r="R17" s="24" t="s">
        <v>50</v>
      </c>
      <c r="S17" s="29" t="s">
        <v>322</v>
      </c>
      <c r="T17" s="29" t="s">
        <v>325</v>
      </c>
    </row>
    <row r="18">
      <c r="A18" s="63"/>
      <c r="B18" s="57" t="s">
        <v>283</v>
      </c>
      <c r="C18" s="66" t="s">
        <v>326</v>
      </c>
      <c r="D18" s="65" t="s">
        <v>327</v>
      </c>
      <c r="E18" s="57" t="s">
        <v>31</v>
      </c>
      <c r="F18" s="60" t="s">
        <v>288</v>
      </c>
      <c r="G18" s="60" t="s">
        <v>289</v>
      </c>
      <c r="H18" s="61" t="s">
        <v>290</v>
      </c>
      <c r="I18" s="57">
        <v>7.0</v>
      </c>
      <c r="J18" s="57"/>
      <c r="K18" s="57" t="s">
        <v>44</v>
      </c>
      <c r="L18" s="57">
        <v>28.0</v>
      </c>
      <c r="M18" s="57" t="s">
        <v>311</v>
      </c>
      <c r="N18" s="62" t="s">
        <v>292</v>
      </c>
      <c r="O18" s="21"/>
      <c r="P18" s="50"/>
      <c r="Q18" s="27"/>
      <c r="R18" s="24" t="s">
        <v>50</v>
      </c>
      <c r="S18" s="29" t="s">
        <v>330</v>
      </c>
      <c r="T18" s="29" t="s">
        <v>332</v>
      </c>
    </row>
    <row r="19">
      <c r="A19" s="82" t="s">
        <v>117</v>
      </c>
      <c r="B19" s="84" t="s">
        <v>371</v>
      </c>
      <c r="C19" s="85" t="s">
        <v>373</v>
      </c>
      <c r="D19" s="86" t="s">
        <v>374</v>
      </c>
      <c r="E19" s="82" t="s">
        <v>31</v>
      </c>
      <c r="F19" s="87" t="s">
        <v>377</v>
      </c>
      <c r="G19" s="87" t="s">
        <v>380</v>
      </c>
      <c r="H19" s="88" t="s">
        <v>381</v>
      </c>
      <c r="I19" s="82">
        <v>5.0</v>
      </c>
      <c r="J19" s="89"/>
      <c r="K19" s="82" t="s">
        <v>44</v>
      </c>
      <c r="L19" s="90">
        <v>28.5</v>
      </c>
      <c r="M19" s="82" t="s">
        <v>1724</v>
      </c>
      <c r="N19" s="82" t="s">
        <v>49</v>
      </c>
      <c r="O19" s="21"/>
      <c r="P19" s="50"/>
      <c r="Q19" s="27"/>
      <c r="R19" s="24" t="s">
        <v>50</v>
      </c>
      <c r="S19" s="29" t="s">
        <v>385</v>
      </c>
      <c r="T19" s="29" t="s">
        <v>386</v>
      </c>
    </row>
    <row r="20">
      <c r="A20" s="89"/>
      <c r="B20" s="84" t="s">
        <v>371</v>
      </c>
      <c r="C20" s="85" t="s">
        <v>387</v>
      </c>
      <c r="D20" s="86" t="s">
        <v>388</v>
      </c>
      <c r="E20" s="82" t="s">
        <v>31</v>
      </c>
      <c r="F20" s="87" t="s">
        <v>377</v>
      </c>
      <c r="G20" s="87" t="s">
        <v>380</v>
      </c>
      <c r="H20" s="88" t="s">
        <v>381</v>
      </c>
      <c r="I20" s="82">
        <v>5.0</v>
      </c>
      <c r="J20" s="89"/>
      <c r="K20" s="82" t="s">
        <v>44</v>
      </c>
      <c r="L20" s="90">
        <v>28.5</v>
      </c>
      <c r="M20" s="82" t="s">
        <v>1724</v>
      </c>
      <c r="N20" s="82" t="s">
        <v>49</v>
      </c>
      <c r="O20" s="21"/>
      <c r="P20" s="50"/>
      <c r="Q20" s="27"/>
      <c r="R20" s="24" t="s">
        <v>50</v>
      </c>
      <c r="S20" s="29" t="s">
        <v>391</v>
      </c>
      <c r="T20" s="29" t="s">
        <v>392</v>
      </c>
    </row>
    <row r="21">
      <c r="A21" s="89"/>
      <c r="B21" s="84" t="s">
        <v>371</v>
      </c>
      <c r="C21" s="85" t="s">
        <v>394</v>
      </c>
      <c r="D21" s="86" t="s">
        <v>395</v>
      </c>
      <c r="E21" s="82" t="s">
        <v>31</v>
      </c>
      <c r="F21" s="87" t="s">
        <v>377</v>
      </c>
      <c r="G21" s="87" t="s">
        <v>380</v>
      </c>
      <c r="H21" s="88" t="s">
        <v>381</v>
      </c>
      <c r="I21" s="82">
        <v>5.0</v>
      </c>
      <c r="J21" s="89"/>
      <c r="K21" s="82" t="s">
        <v>44</v>
      </c>
      <c r="L21" s="90">
        <v>28.5</v>
      </c>
      <c r="M21" s="82" t="s">
        <v>1724</v>
      </c>
      <c r="N21" s="82" t="s">
        <v>49</v>
      </c>
      <c r="O21" s="21"/>
      <c r="P21" s="50"/>
      <c r="Q21" s="27"/>
      <c r="R21" s="24" t="s">
        <v>50</v>
      </c>
      <c r="S21" s="29" t="s">
        <v>399</v>
      </c>
      <c r="T21" s="29" t="s">
        <v>401</v>
      </c>
    </row>
    <row r="22">
      <c r="A22" s="26" t="s">
        <v>278</v>
      </c>
      <c r="B22" s="95" t="s">
        <v>422</v>
      </c>
      <c r="C22" s="96" t="s">
        <v>423</v>
      </c>
      <c r="D22" s="97" t="s">
        <v>424</v>
      </c>
      <c r="E22" s="26" t="s">
        <v>31</v>
      </c>
      <c r="F22" s="98" t="s">
        <v>425</v>
      </c>
      <c r="G22" s="98" t="s">
        <v>427</v>
      </c>
      <c r="H22" s="100" t="s">
        <v>428</v>
      </c>
      <c r="I22" s="25">
        <f t="shared" ref="I22:I23" si="2">32/24</f>
        <v>1.333333333</v>
      </c>
      <c r="J22" s="26"/>
      <c r="K22" s="26" t="s">
        <v>44</v>
      </c>
      <c r="L22" s="26" t="s">
        <v>436</v>
      </c>
      <c r="M22" s="26" t="s">
        <v>438</v>
      </c>
      <c r="N22" s="26" t="s">
        <v>440</v>
      </c>
      <c r="O22" s="21"/>
      <c r="P22" s="50"/>
      <c r="Q22" s="27"/>
      <c r="R22" s="24" t="s">
        <v>54</v>
      </c>
      <c r="S22" s="29" t="s">
        <v>442</v>
      </c>
    </row>
    <row r="23">
      <c r="A23" s="25"/>
      <c r="B23" s="95" t="s">
        <v>422</v>
      </c>
      <c r="C23" s="96" t="s">
        <v>444</v>
      </c>
      <c r="D23" s="97" t="s">
        <v>445</v>
      </c>
      <c r="E23" s="26" t="s">
        <v>31</v>
      </c>
      <c r="F23" s="98" t="s">
        <v>425</v>
      </c>
      <c r="G23" s="98" t="s">
        <v>427</v>
      </c>
      <c r="H23" s="100" t="s">
        <v>428</v>
      </c>
      <c r="I23" s="25">
        <f t="shared" si="2"/>
        <v>1.333333333</v>
      </c>
      <c r="J23" s="26"/>
      <c r="K23" s="26" t="s">
        <v>44</v>
      </c>
      <c r="L23" s="26" t="s">
        <v>436</v>
      </c>
      <c r="M23" s="26" t="s">
        <v>438</v>
      </c>
      <c r="N23" s="26" t="s">
        <v>440</v>
      </c>
      <c r="O23" s="21"/>
      <c r="P23" s="50"/>
      <c r="Q23" s="27"/>
      <c r="R23" s="24" t="s">
        <v>54</v>
      </c>
      <c r="S23" s="29" t="s">
        <v>448</v>
      </c>
    </row>
    <row r="24">
      <c r="A24" s="141" t="s">
        <v>24</v>
      </c>
      <c r="B24" s="141" t="s">
        <v>603</v>
      </c>
      <c r="C24" s="141" t="s">
        <v>604</v>
      </c>
      <c r="D24" s="143" t="s">
        <v>605</v>
      </c>
      <c r="E24" s="141" t="s">
        <v>31</v>
      </c>
      <c r="F24" s="145" t="s">
        <v>607</v>
      </c>
      <c r="G24" s="145" t="s">
        <v>610</v>
      </c>
      <c r="H24" s="141" t="s">
        <v>611</v>
      </c>
      <c r="I24" s="148">
        <f t="shared" ref="I24:I29" si="3">5.5/24</f>
        <v>0.2291666667</v>
      </c>
      <c r="J24" s="150">
        <v>0.5625</v>
      </c>
      <c r="K24" s="141" t="s">
        <v>44</v>
      </c>
      <c r="L24" s="141" t="s">
        <v>615</v>
      </c>
      <c r="M24" s="141" t="s">
        <v>616</v>
      </c>
      <c r="N24" s="152" t="s">
        <v>618</v>
      </c>
      <c r="O24" s="153"/>
      <c r="P24" s="22" t="s">
        <v>50</v>
      </c>
      <c r="Q24" s="27"/>
      <c r="R24" s="24" t="s">
        <v>54</v>
      </c>
      <c r="S24" s="29" t="s">
        <v>626</v>
      </c>
    </row>
    <row r="25">
      <c r="A25" s="148"/>
      <c r="B25" s="141" t="s">
        <v>603</v>
      </c>
      <c r="C25" s="141" t="s">
        <v>628</v>
      </c>
      <c r="D25" s="143" t="s">
        <v>605</v>
      </c>
      <c r="E25" s="141" t="s">
        <v>31</v>
      </c>
      <c r="F25" s="145" t="s">
        <v>607</v>
      </c>
      <c r="G25" s="145" t="s">
        <v>610</v>
      </c>
      <c r="H25" s="152" t="s">
        <v>611</v>
      </c>
      <c r="I25" s="148">
        <f t="shared" si="3"/>
        <v>0.2291666667</v>
      </c>
      <c r="J25" s="150">
        <v>0.5625</v>
      </c>
      <c r="K25" s="141" t="s">
        <v>44</v>
      </c>
      <c r="L25" s="141" t="s">
        <v>615</v>
      </c>
      <c r="M25" s="141" t="s">
        <v>616</v>
      </c>
      <c r="N25" s="148"/>
      <c r="O25" s="21"/>
      <c r="P25" s="22" t="s">
        <v>50</v>
      </c>
      <c r="Q25" s="27"/>
      <c r="R25" s="24" t="s">
        <v>54</v>
      </c>
      <c r="S25" s="29" t="s">
        <v>633</v>
      </c>
    </row>
    <row r="26">
      <c r="A26" s="148"/>
      <c r="B26" s="141" t="s">
        <v>603</v>
      </c>
      <c r="C26" s="141" t="s">
        <v>635</v>
      </c>
      <c r="D26" s="143" t="s">
        <v>605</v>
      </c>
      <c r="E26" s="141" t="s">
        <v>31</v>
      </c>
      <c r="F26" s="145" t="s">
        <v>607</v>
      </c>
      <c r="G26" s="145" t="s">
        <v>610</v>
      </c>
      <c r="H26" s="141" t="s">
        <v>611</v>
      </c>
      <c r="I26" s="148">
        <f t="shared" si="3"/>
        <v>0.2291666667</v>
      </c>
      <c r="J26" s="150">
        <v>0.5625</v>
      </c>
      <c r="K26" s="141" t="s">
        <v>44</v>
      </c>
      <c r="L26" s="141" t="s">
        <v>615</v>
      </c>
      <c r="M26" s="141" t="s">
        <v>616</v>
      </c>
      <c r="N26" s="148"/>
      <c r="O26" s="21"/>
      <c r="P26" s="22" t="s">
        <v>50</v>
      </c>
      <c r="Q26" s="27"/>
      <c r="R26" s="24" t="s">
        <v>54</v>
      </c>
      <c r="S26" s="29" t="s">
        <v>643</v>
      </c>
    </row>
    <row r="27">
      <c r="A27" s="148"/>
      <c r="B27" s="141" t="s">
        <v>603</v>
      </c>
      <c r="C27" s="141" t="s">
        <v>646</v>
      </c>
      <c r="D27" s="143" t="s">
        <v>647</v>
      </c>
      <c r="E27" s="141" t="s">
        <v>31</v>
      </c>
      <c r="F27" s="145" t="s">
        <v>607</v>
      </c>
      <c r="G27" s="145" t="s">
        <v>610</v>
      </c>
      <c r="H27" s="141" t="s">
        <v>611</v>
      </c>
      <c r="I27" s="148">
        <f t="shared" si="3"/>
        <v>0.2291666667</v>
      </c>
      <c r="J27" s="150">
        <v>0.5625</v>
      </c>
      <c r="K27" s="141" t="s">
        <v>44</v>
      </c>
      <c r="L27" s="141" t="s">
        <v>615</v>
      </c>
      <c r="M27" s="141" t="s">
        <v>616</v>
      </c>
      <c r="N27" s="148"/>
      <c r="O27" s="21"/>
      <c r="P27" s="22" t="s">
        <v>50</v>
      </c>
      <c r="Q27" s="27"/>
      <c r="R27" s="24" t="s">
        <v>54</v>
      </c>
      <c r="S27" s="29" t="s">
        <v>655</v>
      </c>
    </row>
    <row r="28">
      <c r="A28" s="148"/>
      <c r="B28" s="141" t="s">
        <v>603</v>
      </c>
      <c r="C28" s="141" t="s">
        <v>656</v>
      </c>
      <c r="D28" s="143" t="s">
        <v>647</v>
      </c>
      <c r="E28" s="141" t="s">
        <v>31</v>
      </c>
      <c r="F28" s="145" t="s">
        <v>607</v>
      </c>
      <c r="G28" s="145" t="s">
        <v>610</v>
      </c>
      <c r="H28" s="141" t="s">
        <v>611</v>
      </c>
      <c r="I28" s="148">
        <f t="shared" si="3"/>
        <v>0.2291666667</v>
      </c>
      <c r="J28" s="150">
        <v>0.5625</v>
      </c>
      <c r="K28" s="141" t="s">
        <v>44</v>
      </c>
      <c r="L28" s="141" t="s">
        <v>615</v>
      </c>
      <c r="M28" s="141" t="s">
        <v>616</v>
      </c>
      <c r="N28" s="148"/>
      <c r="O28" s="21"/>
      <c r="P28" s="22" t="s">
        <v>50</v>
      </c>
      <c r="Q28" s="27"/>
      <c r="R28" s="24" t="s">
        <v>54</v>
      </c>
      <c r="S28" s="29" t="s">
        <v>664</v>
      </c>
    </row>
    <row r="29">
      <c r="A29" s="148"/>
      <c r="B29" s="141" t="s">
        <v>603</v>
      </c>
      <c r="C29" s="141" t="s">
        <v>669</v>
      </c>
      <c r="D29" s="143" t="s">
        <v>647</v>
      </c>
      <c r="E29" s="141" t="s">
        <v>31</v>
      </c>
      <c r="F29" s="145" t="s">
        <v>607</v>
      </c>
      <c r="G29" s="145" t="s">
        <v>610</v>
      </c>
      <c r="H29" s="141" t="s">
        <v>611</v>
      </c>
      <c r="I29" s="148">
        <f t="shared" si="3"/>
        <v>0.2291666667</v>
      </c>
      <c r="J29" s="150">
        <v>0.5625</v>
      </c>
      <c r="K29" s="141" t="s">
        <v>44</v>
      </c>
      <c r="L29" s="141" t="s">
        <v>615</v>
      </c>
      <c r="M29" s="141" t="s">
        <v>616</v>
      </c>
      <c r="N29" s="148"/>
      <c r="O29" s="21"/>
      <c r="P29" s="22" t="s">
        <v>50</v>
      </c>
      <c r="Q29" s="27"/>
      <c r="R29" s="24" t="s">
        <v>54</v>
      </c>
      <c r="S29" s="29" t="s">
        <v>678</v>
      </c>
    </row>
    <row r="30">
      <c r="A30" s="159" t="s">
        <v>24</v>
      </c>
      <c r="B30" s="159" t="s">
        <v>687</v>
      </c>
      <c r="C30" s="159" t="s">
        <v>689</v>
      </c>
      <c r="D30" s="160" t="s">
        <v>690</v>
      </c>
      <c r="E30" s="159" t="s">
        <v>31</v>
      </c>
      <c r="F30" s="161" t="s">
        <v>697</v>
      </c>
      <c r="G30" s="161" t="s">
        <v>701</v>
      </c>
      <c r="H30" s="159" t="s">
        <v>703</v>
      </c>
      <c r="I30" s="159">
        <v>5.0</v>
      </c>
      <c r="J30" s="159" t="s">
        <v>704</v>
      </c>
      <c r="K30" s="159" t="s">
        <v>44</v>
      </c>
      <c r="L30" s="159">
        <v>28.5</v>
      </c>
      <c r="M30" s="159" t="s">
        <v>705</v>
      </c>
      <c r="N30" s="159" t="s">
        <v>706</v>
      </c>
      <c r="O30" s="162" t="s">
        <v>707</v>
      </c>
      <c r="P30" s="22" t="s">
        <v>50</v>
      </c>
      <c r="Q30" s="27"/>
      <c r="R30" s="24" t="s">
        <v>50</v>
      </c>
      <c r="S30" s="29" t="s">
        <v>709</v>
      </c>
      <c r="T30" s="29" t="s">
        <v>711</v>
      </c>
    </row>
    <row r="31">
      <c r="A31" s="159" t="s">
        <v>714</v>
      </c>
      <c r="B31" s="159" t="s">
        <v>687</v>
      </c>
      <c r="C31" s="163" t="s">
        <v>715</v>
      </c>
      <c r="D31" s="160" t="s">
        <v>716</v>
      </c>
      <c r="E31" s="159" t="s">
        <v>31</v>
      </c>
      <c r="F31" s="161" t="s">
        <v>697</v>
      </c>
      <c r="G31" s="161" t="s">
        <v>701</v>
      </c>
      <c r="H31" s="159" t="s">
        <v>703</v>
      </c>
      <c r="I31" s="159">
        <v>5.0</v>
      </c>
      <c r="J31" s="159" t="s">
        <v>704</v>
      </c>
      <c r="K31" s="159" t="s">
        <v>44</v>
      </c>
      <c r="L31" s="159">
        <v>28.5</v>
      </c>
      <c r="M31" s="159" t="s">
        <v>705</v>
      </c>
      <c r="N31" s="159" t="s">
        <v>706</v>
      </c>
      <c r="O31" s="21"/>
      <c r="P31" s="22" t="s">
        <v>50</v>
      </c>
      <c r="Q31" s="27"/>
      <c r="R31" s="24" t="s">
        <v>50</v>
      </c>
      <c r="S31" s="29" t="s">
        <v>719</v>
      </c>
      <c r="T31" s="29" t="s">
        <v>721</v>
      </c>
    </row>
    <row r="32">
      <c r="A32" s="164"/>
      <c r="B32" s="159" t="s">
        <v>687</v>
      </c>
      <c r="C32" s="159" t="s">
        <v>725</v>
      </c>
      <c r="D32" s="160" t="s">
        <v>726</v>
      </c>
      <c r="E32" s="159" t="s">
        <v>31</v>
      </c>
      <c r="F32" s="161" t="s">
        <v>697</v>
      </c>
      <c r="G32" s="161" t="s">
        <v>701</v>
      </c>
      <c r="H32" s="159" t="s">
        <v>703</v>
      </c>
      <c r="I32" s="159">
        <v>5.0</v>
      </c>
      <c r="J32" s="159" t="s">
        <v>704</v>
      </c>
      <c r="K32" s="159" t="s">
        <v>44</v>
      </c>
      <c r="L32" s="159">
        <v>28.5</v>
      </c>
      <c r="M32" s="159" t="s">
        <v>705</v>
      </c>
      <c r="N32" s="159" t="s">
        <v>706</v>
      </c>
      <c r="O32" s="21"/>
      <c r="P32" s="22" t="s">
        <v>50</v>
      </c>
      <c r="Q32" s="27"/>
      <c r="R32" s="24" t="s">
        <v>50</v>
      </c>
      <c r="S32" s="29" t="s">
        <v>733</v>
      </c>
      <c r="T32" s="29" t="s">
        <v>734</v>
      </c>
    </row>
    <row r="33">
      <c r="A33" s="164"/>
      <c r="B33" s="159" t="s">
        <v>687</v>
      </c>
      <c r="C33" s="163" t="s">
        <v>735</v>
      </c>
      <c r="D33" s="166" t="s">
        <v>736</v>
      </c>
      <c r="E33" s="159" t="s">
        <v>31</v>
      </c>
      <c r="F33" s="161" t="s">
        <v>697</v>
      </c>
      <c r="G33" s="161" t="s">
        <v>701</v>
      </c>
      <c r="H33" s="159" t="s">
        <v>703</v>
      </c>
      <c r="I33" s="159">
        <v>5.0</v>
      </c>
      <c r="J33" s="159" t="s">
        <v>704</v>
      </c>
      <c r="K33" s="159" t="s">
        <v>44</v>
      </c>
      <c r="L33" s="159">
        <v>28.5</v>
      </c>
      <c r="M33" s="159" t="s">
        <v>705</v>
      </c>
      <c r="N33" s="159" t="s">
        <v>706</v>
      </c>
      <c r="O33" s="21"/>
      <c r="P33" s="22" t="s">
        <v>50</v>
      </c>
      <c r="Q33" s="27"/>
      <c r="R33" s="24" t="s">
        <v>50</v>
      </c>
      <c r="S33" s="29" t="s">
        <v>743</v>
      </c>
      <c r="T33" s="29" t="s">
        <v>744</v>
      </c>
    </row>
    <row r="34">
      <c r="A34" s="164"/>
      <c r="B34" s="159" t="s">
        <v>687</v>
      </c>
      <c r="C34" s="159" t="s">
        <v>746</v>
      </c>
      <c r="D34" s="166" t="s">
        <v>747</v>
      </c>
      <c r="E34" s="159" t="s">
        <v>31</v>
      </c>
      <c r="F34" s="161" t="s">
        <v>697</v>
      </c>
      <c r="G34" s="161" t="s">
        <v>701</v>
      </c>
      <c r="H34" s="159" t="s">
        <v>703</v>
      </c>
      <c r="I34" s="159">
        <v>5.0</v>
      </c>
      <c r="J34" s="159" t="s">
        <v>704</v>
      </c>
      <c r="K34" s="159" t="s">
        <v>44</v>
      </c>
      <c r="L34" s="159">
        <v>28.5</v>
      </c>
      <c r="M34" s="159" t="s">
        <v>705</v>
      </c>
      <c r="N34" s="159" t="s">
        <v>706</v>
      </c>
      <c r="O34" s="21"/>
      <c r="P34" s="22" t="s">
        <v>50</v>
      </c>
      <c r="Q34" s="27"/>
      <c r="R34" s="24" t="s">
        <v>50</v>
      </c>
      <c r="S34" s="29" t="s">
        <v>755</v>
      </c>
      <c r="T34" s="29" t="s">
        <v>756</v>
      </c>
    </row>
    <row r="35">
      <c r="A35" s="164"/>
      <c r="B35" s="159" t="s">
        <v>687</v>
      </c>
      <c r="C35" s="163" t="s">
        <v>757</v>
      </c>
      <c r="D35" s="160" t="s">
        <v>758</v>
      </c>
      <c r="E35" s="159" t="s">
        <v>31</v>
      </c>
      <c r="F35" s="161" t="s">
        <v>697</v>
      </c>
      <c r="G35" s="161" t="s">
        <v>701</v>
      </c>
      <c r="H35" s="159" t="s">
        <v>703</v>
      </c>
      <c r="I35" s="159">
        <v>4.0</v>
      </c>
      <c r="J35" s="159" t="s">
        <v>704</v>
      </c>
      <c r="K35" s="159" t="s">
        <v>44</v>
      </c>
      <c r="L35" s="159">
        <v>28.5</v>
      </c>
      <c r="M35" s="159" t="s">
        <v>705</v>
      </c>
      <c r="N35" s="159" t="s">
        <v>706</v>
      </c>
      <c r="O35" s="21"/>
      <c r="P35" s="22" t="s">
        <v>50</v>
      </c>
      <c r="Q35" s="27"/>
      <c r="R35" s="24" t="s">
        <v>50</v>
      </c>
      <c r="S35" s="29" t="s">
        <v>768</v>
      </c>
      <c r="T35" s="29" t="s">
        <v>769</v>
      </c>
    </row>
    <row r="36">
      <c r="A36" s="164"/>
      <c r="B36" s="159" t="s">
        <v>687</v>
      </c>
      <c r="C36" s="159" t="s">
        <v>770</v>
      </c>
      <c r="D36" s="168" t="s">
        <v>758</v>
      </c>
      <c r="E36" s="159" t="s">
        <v>31</v>
      </c>
      <c r="F36" s="161" t="s">
        <v>697</v>
      </c>
      <c r="G36" s="161" t="s">
        <v>701</v>
      </c>
      <c r="H36" s="159" t="s">
        <v>703</v>
      </c>
      <c r="I36" s="159">
        <v>4.0</v>
      </c>
      <c r="J36" s="159" t="s">
        <v>704</v>
      </c>
      <c r="K36" s="159" t="s">
        <v>44</v>
      </c>
      <c r="L36" s="159">
        <v>28.5</v>
      </c>
      <c r="M36" s="159" t="s">
        <v>705</v>
      </c>
      <c r="N36" s="159" t="s">
        <v>706</v>
      </c>
      <c r="O36" s="21"/>
      <c r="P36" s="22" t="s">
        <v>50</v>
      </c>
      <c r="Q36" s="27"/>
      <c r="R36" s="24" t="s">
        <v>50</v>
      </c>
      <c r="S36" s="29" t="s">
        <v>778</v>
      </c>
      <c r="T36" s="29" t="s">
        <v>781</v>
      </c>
    </row>
    <row r="37">
      <c r="A37" s="164"/>
      <c r="B37" s="159" t="s">
        <v>687</v>
      </c>
      <c r="C37" s="163" t="s">
        <v>783</v>
      </c>
      <c r="D37" s="166" t="s">
        <v>785</v>
      </c>
      <c r="E37" s="159" t="s">
        <v>31</v>
      </c>
      <c r="F37" s="161" t="s">
        <v>697</v>
      </c>
      <c r="G37" s="161" t="s">
        <v>701</v>
      </c>
      <c r="H37" s="159" t="s">
        <v>703</v>
      </c>
      <c r="I37" s="159">
        <v>4.0</v>
      </c>
      <c r="J37" s="159" t="s">
        <v>704</v>
      </c>
      <c r="K37" s="159" t="s">
        <v>44</v>
      </c>
      <c r="L37" s="159">
        <v>28.5</v>
      </c>
      <c r="M37" s="159" t="s">
        <v>705</v>
      </c>
      <c r="N37" s="159" t="s">
        <v>706</v>
      </c>
      <c r="O37" s="21"/>
      <c r="P37" s="22" t="s">
        <v>50</v>
      </c>
      <c r="Q37" s="27"/>
      <c r="R37" s="24" t="s">
        <v>50</v>
      </c>
      <c r="S37" s="29" t="s">
        <v>789</v>
      </c>
      <c r="T37" s="29" t="s">
        <v>793</v>
      </c>
    </row>
    <row r="38">
      <c r="A38" s="164"/>
      <c r="B38" s="159" t="s">
        <v>687</v>
      </c>
      <c r="C38" s="163" t="s">
        <v>794</v>
      </c>
      <c r="D38" s="166" t="s">
        <v>795</v>
      </c>
      <c r="E38" s="159" t="s">
        <v>31</v>
      </c>
      <c r="F38" s="161" t="s">
        <v>697</v>
      </c>
      <c r="G38" s="161" t="s">
        <v>701</v>
      </c>
      <c r="H38" s="159" t="s">
        <v>703</v>
      </c>
      <c r="I38" s="159">
        <v>4.0</v>
      </c>
      <c r="J38" s="159" t="s">
        <v>704</v>
      </c>
      <c r="K38" s="159" t="s">
        <v>44</v>
      </c>
      <c r="L38" s="159">
        <v>28.5</v>
      </c>
      <c r="M38" s="159" t="s">
        <v>705</v>
      </c>
      <c r="N38" s="159" t="s">
        <v>706</v>
      </c>
      <c r="O38" s="21"/>
      <c r="P38" s="22" t="s">
        <v>50</v>
      </c>
      <c r="Q38" s="27"/>
      <c r="R38" s="24" t="s">
        <v>50</v>
      </c>
      <c r="S38" s="29" t="s">
        <v>799</v>
      </c>
      <c r="T38" s="29" t="s">
        <v>800</v>
      </c>
    </row>
    <row r="39">
      <c r="A39" s="164"/>
      <c r="B39" s="159" t="s">
        <v>687</v>
      </c>
      <c r="C39" s="159" t="s">
        <v>801</v>
      </c>
      <c r="D39" s="166" t="s">
        <v>802</v>
      </c>
      <c r="E39" s="159" t="s">
        <v>31</v>
      </c>
      <c r="F39" s="161" t="s">
        <v>697</v>
      </c>
      <c r="G39" s="161" t="s">
        <v>701</v>
      </c>
      <c r="H39" s="159" t="s">
        <v>703</v>
      </c>
      <c r="I39" s="159">
        <v>4.0</v>
      </c>
      <c r="J39" s="159" t="s">
        <v>704</v>
      </c>
      <c r="K39" s="159" t="s">
        <v>44</v>
      </c>
      <c r="L39" s="159">
        <v>28.5</v>
      </c>
      <c r="M39" s="159" t="s">
        <v>705</v>
      </c>
      <c r="N39" s="159" t="s">
        <v>706</v>
      </c>
      <c r="O39" s="21"/>
      <c r="P39" s="22" t="s">
        <v>50</v>
      </c>
      <c r="Q39" s="27"/>
      <c r="R39" s="24" t="s">
        <v>50</v>
      </c>
      <c r="S39" s="29" t="s">
        <v>803</v>
      </c>
      <c r="T39" s="29" t="s">
        <v>804</v>
      </c>
    </row>
    <row r="40">
      <c r="A40" s="159" t="s">
        <v>24</v>
      </c>
      <c r="B40" s="170" t="s">
        <v>805</v>
      </c>
      <c r="C40" s="163" t="s">
        <v>806</v>
      </c>
      <c r="D40" s="172" t="s">
        <v>807</v>
      </c>
      <c r="E40" s="159" t="s">
        <v>31</v>
      </c>
      <c r="F40" s="161" t="s">
        <v>809</v>
      </c>
      <c r="G40" s="161" t="s">
        <v>701</v>
      </c>
      <c r="H40" s="159" t="s">
        <v>703</v>
      </c>
      <c r="I40" s="159">
        <v>5.0</v>
      </c>
      <c r="J40" s="159" t="s">
        <v>704</v>
      </c>
      <c r="K40" s="159" t="s">
        <v>44</v>
      </c>
      <c r="L40" s="159">
        <v>28.5</v>
      </c>
      <c r="M40" s="159" t="s">
        <v>705</v>
      </c>
      <c r="N40" s="159" t="s">
        <v>706</v>
      </c>
      <c r="O40" s="162" t="s">
        <v>810</v>
      </c>
      <c r="P40" s="22" t="s">
        <v>50</v>
      </c>
      <c r="Q40" s="27"/>
      <c r="R40" s="24" t="s">
        <v>50</v>
      </c>
      <c r="S40" s="29" t="s">
        <v>811</v>
      </c>
      <c r="T40" s="29" t="s">
        <v>812</v>
      </c>
    </row>
    <row r="41">
      <c r="A41" s="164"/>
      <c r="B41" s="170" t="s">
        <v>805</v>
      </c>
      <c r="C41" s="159" t="s">
        <v>813</v>
      </c>
      <c r="D41" s="166" t="s">
        <v>814</v>
      </c>
      <c r="E41" s="159" t="s">
        <v>31</v>
      </c>
      <c r="F41" s="161" t="s">
        <v>809</v>
      </c>
      <c r="G41" s="161" t="s">
        <v>701</v>
      </c>
      <c r="H41" s="159" t="s">
        <v>703</v>
      </c>
      <c r="I41" s="159">
        <v>5.0</v>
      </c>
      <c r="J41" s="159" t="s">
        <v>704</v>
      </c>
      <c r="K41" s="159" t="s">
        <v>44</v>
      </c>
      <c r="L41" s="159">
        <v>28.5</v>
      </c>
      <c r="M41" s="159" t="s">
        <v>705</v>
      </c>
      <c r="N41" s="159" t="s">
        <v>706</v>
      </c>
      <c r="O41" s="162" t="s">
        <v>815</v>
      </c>
      <c r="P41" s="22" t="s">
        <v>50</v>
      </c>
      <c r="Q41" s="27"/>
      <c r="R41" s="24" t="s">
        <v>50</v>
      </c>
      <c r="S41" s="29" t="s">
        <v>816</v>
      </c>
      <c r="T41" s="29" t="s">
        <v>817</v>
      </c>
    </row>
    <row r="42">
      <c r="A42" s="164"/>
      <c r="B42" s="170" t="s">
        <v>805</v>
      </c>
      <c r="C42" s="163" t="s">
        <v>818</v>
      </c>
      <c r="D42" s="174" t="s">
        <v>819</v>
      </c>
      <c r="E42" s="159" t="s">
        <v>31</v>
      </c>
      <c r="F42" s="159" t="s">
        <v>809</v>
      </c>
      <c r="G42" s="161" t="s">
        <v>701</v>
      </c>
      <c r="H42" s="159" t="s">
        <v>703</v>
      </c>
      <c r="I42" s="159">
        <v>5.0</v>
      </c>
      <c r="J42" s="159" t="s">
        <v>704</v>
      </c>
      <c r="K42" s="159" t="s">
        <v>44</v>
      </c>
      <c r="L42" s="159">
        <v>28.5</v>
      </c>
      <c r="M42" s="159" t="s">
        <v>705</v>
      </c>
      <c r="N42" s="159" t="s">
        <v>706</v>
      </c>
      <c r="O42" s="21"/>
      <c r="P42" s="22" t="s">
        <v>50</v>
      </c>
      <c r="Q42" s="27"/>
      <c r="R42" s="24" t="s">
        <v>50</v>
      </c>
      <c r="S42" s="29" t="s">
        <v>824</v>
      </c>
      <c r="T42" s="29" t="s">
        <v>828</v>
      </c>
    </row>
    <row r="43">
      <c r="A43" s="164"/>
      <c r="B43" s="170" t="s">
        <v>805</v>
      </c>
      <c r="C43" s="159" t="s">
        <v>830</v>
      </c>
      <c r="D43" s="174" t="s">
        <v>833</v>
      </c>
      <c r="E43" s="159" t="s">
        <v>31</v>
      </c>
      <c r="F43" s="159" t="s">
        <v>809</v>
      </c>
      <c r="G43" s="161" t="s">
        <v>701</v>
      </c>
      <c r="H43" s="159" t="s">
        <v>703</v>
      </c>
      <c r="I43" s="159">
        <v>5.0</v>
      </c>
      <c r="J43" s="159" t="s">
        <v>704</v>
      </c>
      <c r="K43" s="159" t="s">
        <v>44</v>
      </c>
      <c r="L43" s="159">
        <v>28.5</v>
      </c>
      <c r="M43" s="159" t="s">
        <v>705</v>
      </c>
      <c r="N43" s="159" t="s">
        <v>706</v>
      </c>
      <c r="O43" s="21"/>
      <c r="P43" s="22" t="s">
        <v>50</v>
      </c>
      <c r="Q43" s="27"/>
      <c r="R43" s="24" t="s">
        <v>50</v>
      </c>
      <c r="S43" s="29" t="s">
        <v>835</v>
      </c>
      <c r="T43" s="29" t="s">
        <v>836</v>
      </c>
    </row>
    <row r="44">
      <c r="A44" s="164"/>
      <c r="B44" s="170" t="s">
        <v>805</v>
      </c>
      <c r="C44" s="163" t="s">
        <v>838</v>
      </c>
      <c r="D44" s="174" t="s">
        <v>839</v>
      </c>
      <c r="E44" s="159" t="s">
        <v>31</v>
      </c>
      <c r="F44" s="159" t="s">
        <v>809</v>
      </c>
      <c r="G44" s="161" t="s">
        <v>701</v>
      </c>
      <c r="H44" s="159" t="s">
        <v>703</v>
      </c>
      <c r="I44" s="159">
        <v>5.0</v>
      </c>
      <c r="J44" s="159" t="s">
        <v>704</v>
      </c>
      <c r="K44" s="159" t="s">
        <v>44</v>
      </c>
      <c r="L44" s="159">
        <v>28.5</v>
      </c>
      <c r="M44" s="159" t="s">
        <v>705</v>
      </c>
      <c r="N44" s="159" t="s">
        <v>706</v>
      </c>
      <c r="O44" s="21"/>
      <c r="P44" s="22" t="s">
        <v>50</v>
      </c>
      <c r="Q44" s="27"/>
      <c r="R44" s="24" t="s">
        <v>50</v>
      </c>
      <c r="S44" s="29" t="s">
        <v>845</v>
      </c>
      <c r="T44" s="29" t="s">
        <v>847</v>
      </c>
    </row>
    <row r="45">
      <c r="A45" s="164"/>
      <c r="B45" s="170" t="s">
        <v>805</v>
      </c>
      <c r="C45" s="159" t="s">
        <v>849</v>
      </c>
      <c r="D45" s="174" t="s">
        <v>850</v>
      </c>
      <c r="E45" s="159" t="s">
        <v>31</v>
      </c>
      <c r="F45" s="159" t="s">
        <v>809</v>
      </c>
      <c r="G45" s="161" t="s">
        <v>701</v>
      </c>
      <c r="H45" s="159" t="s">
        <v>703</v>
      </c>
      <c r="I45" s="159">
        <v>5.0</v>
      </c>
      <c r="J45" s="159" t="s">
        <v>704</v>
      </c>
      <c r="K45" s="159" t="s">
        <v>44</v>
      </c>
      <c r="L45" s="159">
        <v>28.5</v>
      </c>
      <c r="M45" s="159" t="s">
        <v>705</v>
      </c>
      <c r="N45" s="159" t="s">
        <v>706</v>
      </c>
      <c r="O45" s="21"/>
      <c r="P45" s="22" t="s">
        <v>50</v>
      </c>
      <c r="Q45" s="27"/>
      <c r="R45" s="24" t="s">
        <v>50</v>
      </c>
      <c r="S45" s="29" t="s">
        <v>858</v>
      </c>
      <c r="T45" s="29" t="s">
        <v>859</v>
      </c>
    </row>
    <row r="46">
      <c r="A46" s="164"/>
      <c r="B46" s="170" t="s">
        <v>805</v>
      </c>
      <c r="C46" s="163" t="s">
        <v>860</v>
      </c>
      <c r="D46" s="174" t="s">
        <v>862</v>
      </c>
      <c r="E46" s="159" t="s">
        <v>31</v>
      </c>
      <c r="F46" s="159" t="s">
        <v>809</v>
      </c>
      <c r="G46" s="161" t="s">
        <v>701</v>
      </c>
      <c r="H46" s="159" t="s">
        <v>703</v>
      </c>
      <c r="I46" s="159">
        <v>5.0</v>
      </c>
      <c r="J46" s="159" t="s">
        <v>704</v>
      </c>
      <c r="K46" s="159" t="s">
        <v>44</v>
      </c>
      <c r="L46" s="159">
        <v>28.5</v>
      </c>
      <c r="M46" s="159" t="s">
        <v>705</v>
      </c>
      <c r="N46" s="159" t="s">
        <v>706</v>
      </c>
      <c r="O46" s="21"/>
      <c r="P46" s="22" t="s">
        <v>50</v>
      </c>
      <c r="Q46" s="27"/>
      <c r="R46" s="24" t="s">
        <v>50</v>
      </c>
      <c r="S46" s="29" t="s">
        <v>865</v>
      </c>
      <c r="T46" s="29" t="s">
        <v>867</v>
      </c>
    </row>
    <row r="47">
      <c r="A47" s="164"/>
      <c r="B47" s="170" t="s">
        <v>805</v>
      </c>
      <c r="C47" s="159" t="s">
        <v>868</v>
      </c>
      <c r="D47" s="174" t="s">
        <v>869</v>
      </c>
      <c r="E47" s="159" t="s">
        <v>31</v>
      </c>
      <c r="F47" s="159" t="s">
        <v>809</v>
      </c>
      <c r="G47" s="161" t="s">
        <v>701</v>
      </c>
      <c r="H47" s="159" t="s">
        <v>703</v>
      </c>
      <c r="I47" s="159">
        <v>5.0</v>
      </c>
      <c r="J47" s="159" t="s">
        <v>704</v>
      </c>
      <c r="K47" s="159" t="s">
        <v>44</v>
      </c>
      <c r="L47" s="159">
        <v>28.5</v>
      </c>
      <c r="M47" s="159" t="s">
        <v>705</v>
      </c>
      <c r="N47" s="159" t="s">
        <v>706</v>
      </c>
      <c r="O47" s="21"/>
      <c r="P47" s="22" t="s">
        <v>50</v>
      </c>
      <c r="Q47" s="27"/>
      <c r="R47" s="24" t="s">
        <v>50</v>
      </c>
      <c r="S47" s="29" t="s">
        <v>871</v>
      </c>
      <c r="T47" s="29" t="s">
        <v>873</v>
      </c>
    </row>
    <row r="48">
      <c r="A48" s="164"/>
      <c r="B48" s="170" t="s">
        <v>805</v>
      </c>
      <c r="C48" s="163" t="s">
        <v>874</v>
      </c>
      <c r="D48" s="166" t="s">
        <v>875</v>
      </c>
      <c r="E48" s="159" t="s">
        <v>31</v>
      </c>
      <c r="F48" s="159" t="s">
        <v>809</v>
      </c>
      <c r="G48" s="161" t="s">
        <v>701</v>
      </c>
      <c r="H48" s="159" t="s">
        <v>703</v>
      </c>
      <c r="I48" s="159">
        <v>5.0</v>
      </c>
      <c r="J48" s="159" t="s">
        <v>704</v>
      </c>
      <c r="K48" s="159" t="s">
        <v>44</v>
      </c>
      <c r="L48" s="159">
        <v>28.5</v>
      </c>
      <c r="M48" s="159" t="s">
        <v>705</v>
      </c>
      <c r="N48" s="159" t="s">
        <v>706</v>
      </c>
      <c r="O48" s="21"/>
      <c r="P48" s="22" t="s">
        <v>50</v>
      </c>
      <c r="Q48" s="27"/>
      <c r="R48" s="24" t="s">
        <v>50</v>
      </c>
      <c r="S48" s="29" t="s">
        <v>879</v>
      </c>
      <c r="T48" s="29" t="s">
        <v>883</v>
      </c>
    </row>
    <row r="49">
      <c r="A49" s="164"/>
      <c r="B49" s="170" t="s">
        <v>805</v>
      </c>
      <c r="C49" s="159" t="s">
        <v>884</v>
      </c>
      <c r="D49" s="174" t="s">
        <v>885</v>
      </c>
      <c r="E49" s="159" t="s">
        <v>31</v>
      </c>
      <c r="F49" s="159" t="s">
        <v>809</v>
      </c>
      <c r="G49" s="161" t="s">
        <v>701</v>
      </c>
      <c r="H49" s="159" t="s">
        <v>703</v>
      </c>
      <c r="I49" s="159">
        <v>5.0</v>
      </c>
      <c r="J49" s="159" t="s">
        <v>704</v>
      </c>
      <c r="K49" s="159" t="s">
        <v>44</v>
      </c>
      <c r="L49" s="159">
        <v>28.5</v>
      </c>
      <c r="M49" s="159" t="s">
        <v>705</v>
      </c>
      <c r="N49" s="159" t="s">
        <v>706</v>
      </c>
      <c r="O49" s="21"/>
      <c r="P49" s="22" t="s">
        <v>50</v>
      </c>
      <c r="Q49" s="27"/>
      <c r="R49" s="24" t="s">
        <v>50</v>
      </c>
      <c r="S49" s="29" t="s">
        <v>889</v>
      </c>
      <c r="T49" s="29" t="s">
        <v>890</v>
      </c>
    </row>
    <row r="50">
      <c r="A50" s="164"/>
      <c r="B50" s="170" t="s">
        <v>805</v>
      </c>
      <c r="C50" s="163" t="s">
        <v>891</v>
      </c>
      <c r="D50" s="174" t="s">
        <v>892</v>
      </c>
      <c r="E50" s="159" t="s">
        <v>31</v>
      </c>
      <c r="F50" s="159" t="s">
        <v>809</v>
      </c>
      <c r="G50" s="161" t="s">
        <v>701</v>
      </c>
      <c r="H50" s="159" t="s">
        <v>703</v>
      </c>
      <c r="I50" s="159">
        <v>5.0</v>
      </c>
      <c r="J50" s="159" t="s">
        <v>704</v>
      </c>
      <c r="K50" s="159" t="s">
        <v>44</v>
      </c>
      <c r="L50" s="159">
        <v>28.5</v>
      </c>
      <c r="M50" s="159" t="s">
        <v>705</v>
      </c>
      <c r="N50" s="159" t="s">
        <v>706</v>
      </c>
      <c r="O50" s="21"/>
      <c r="P50" s="22" t="s">
        <v>50</v>
      </c>
      <c r="Q50" s="27"/>
      <c r="R50" s="24" t="s">
        <v>50</v>
      </c>
      <c r="S50" s="29" t="s">
        <v>894</v>
      </c>
      <c r="T50" s="29" t="s">
        <v>895</v>
      </c>
    </row>
    <row r="51">
      <c r="A51" s="164"/>
      <c r="B51" s="170" t="s">
        <v>805</v>
      </c>
      <c r="C51" s="159" t="s">
        <v>898</v>
      </c>
      <c r="D51" s="174" t="s">
        <v>899</v>
      </c>
      <c r="E51" s="159" t="s">
        <v>31</v>
      </c>
      <c r="F51" s="159" t="s">
        <v>809</v>
      </c>
      <c r="G51" s="161" t="s">
        <v>701</v>
      </c>
      <c r="H51" s="159" t="s">
        <v>703</v>
      </c>
      <c r="I51" s="159">
        <v>5.0</v>
      </c>
      <c r="J51" s="159" t="s">
        <v>704</v>
      </c>
      <c r="K51" s="159" t="s">
        <v>44</v>
      </c>
      <c r="L51" s="159">
        <v>28.5</v>
      </c>
      <c r="M51" s="159" t="s">
        <v>705</v>
      </c>
      <c r="N51" s="159" t="s">
        <v>706</v>
      </c>
      <c r="O51" s="21"/>
      <c r="P51" s="22" t="s">
        <v>50</v>
      </c>
      <c r="Q51" s="27"/>
      <c r="R51" s="24" t="s">
        <v>50</v>
      </c>
      <c r="S51" s="29" t="s">
        <v>900</v>
      </c>
      <c r="T51" s="29" t="s">
        <v>901</v>
      </c>
    </row>
    <row r="52">
      <c r="A52" s="164"/>
      <c r="B52" s="170" t="s">
        <v>805</v>
      </c>
      <c r="C52" s="163" t="s">
        <v>902</v>
      </c>
      <c r="D52" s="166" t="s">
        <v>903</v>
      </c>
      <c r="E52" s="159" t="s">
        <v>31</v>
      </c>
      <c r="F52" s="159" t="s">
        <v>809</v>
      </c>
      <c r="G52" s="161" t="s">
        <v>701</v>
      </c>
      <c r="H52" s="159" t="s">
        <v>703</v>
      </c>
      <c r="I52" s="159">
        <v>5.0</v>
      </c>
      <c r="J52" s="159" t="s">
        <v>704</v>
      </c>
      <c r="K52" s="159" t="s">
        <v>44</v>
      </c>
      <c r="L52" s="159">
        <v>28.5</v>
      </c>
      <c r="M52" s="159" t="s">
        <v>705</v>
      </c>
      <c r="N52" s="159" t="s">
        <v>706</v>
      </c>
      <c r="O52" s="21"/>
      <c r="P52" s="22" t="s">
        <v>50</v>
      </c>
      <c r="Q52" s="27"/>
      <c r="R52" s="24" t="s">
        <v>50</v>
      </c>
      <c r="S52" s="29" t="s">
        <v>904</v>
      </c>
      <c r="T52" s="29" t="s">
        <v>905</v>
      </c>
    </row>
    <row r="53">
      <c r="A53" s="164"/>
      <c r="B53" s="170" t="s">
        <v>805</v>
      </c>
      <c r="C53" s="159" t="s">
        <v>906</v>
      </c>
      <c r="D53" s="174" t="s">
        <v>907</v>
      </c>
      <c r="E53" s="159" t="s">
        <v>31</v>
      </c>
      <c r="F53" s="159" t="s">
        <v>809</v>
      </c>
      <c r="G53" s="161" t="s">
        <v>701</v>
      </c>
      <c r="H53" s="159" t="s">
        <v>703</v>
      </c>
      <c r="I53" s="159">
        <v>5.0</v>
      </c>
      <c r="J53" s="159" t="s">
        <v>704</v>
      </c>
      <c r="K53" s="159" t="s">
        <v>44</v>
      </c>
      <c r="L53" s="159">
        <v>28.5</v>
      </c>
      <c r="M53" s="159" t="s">
        <v>705</v>
      </c>
      <c r="N53" s="159" t="s">
        <v>706</v>
      </c>
      <c r="O53" s="21"/>
      <c r="P53" s="22" t="s">
        <v>50</v>
      </c>
      <c r="Q53" s="27"/>
      <c r="R53" s="24" t="s">
        <v>50</v>
      </c>
      <c r="S53" s="29" t="s">
        <v>908</v>
      </c>
      <c r="T53" s="29" t="s">
        <v>909</v>
      </c>
    </row>
    <row r="54">
      <c r="A54" s="164"/>
      <c r="B54" s="170" t="s">
        <v>805</v>
      </c>
      <c r="C54" s="163" t="s">
        <v>910</v>
      </c>
      <c r="D54" s="174" t="s">
        <v>912</v>
      </c>
      <c r="E54" s="159" t="s">
        <v>31</v>
      </c>
      <c r="F54" s="159" t="s">
        <v>809</v>
      </c>
      <c r="G54" s="161" t="s">
        <v>701</v>
      </c>
      <c r="H54" s="159" t="s">
        <v>703</v>
      </c>
      <c r="I54" s="159">
        <v>5.0</v>
      </c>
      <c r="J54" s="159" t="s">
        <v>704</v>
      </c>
      <c r="K54" s="159" t="s">
        <v>44</v>
      </c>
      <c r="L54" s="159">
        <v>28.5</v>
      </c>
      <c r="M54" s="159" t="s">
        <v>705</v>
      </c>
      <c r="N54" s="159" t="s">
        <v>706</v>
      </c>
      <c r="O54" s="21"/>
      <c r="P54" s="22" t="s">
        <v>50</v>
      </c>
      <c r="Q54" s="27"/>
      <c r="R54" s="24" t="s">
        <v>50</v>
      </c>
      <c r="S54" s="29" t="s">
        <v>917</v>
      </c>
      <c r="T54" s="29" t="s">
        <v>918</v>
      </c>
    </row>
    <row r="55">
      <c r="A55" s="164"/>
      <c r="B55" s="170" t="s">
        <v>805</v>
      </c>
      <c r="C55" s="159" t="s">
        <v>919</v>
      </c>
      <c r="D55" s="174" t="s">
        <v>920</v>
      </c>
      <c r="E55" s="159" t="s">
        <v>31</v>
      </c>
      <c r="F55" s="159" t="s">
        <v>809</v>
      </c>
      <c r="G55" s="161" t="s">
        <v>701</v>
      </c>
      <c r="H55" s="159" t="s">
        <v>703</v>
      </c>
      <c r="I55" s="159">
        <v>5.0</v>
      </c>
      <c r="J55" s="159" t="s">
        <v>704</v>
      </c>
      <c r="K55" s="159" t="s">
        <v>44</v>
      </c>
      <c r="L55" s="159">
        <v>28.5</v>
      </c>
      <c r="M55" s="159" t="s">
        <v>705</v>
      </c>
      <c r="N55" s="159" t="s">
        <v>706</v>
      </c>
      <c r="O55" s="21"/>
      <c r="P55" s="22" t="s">
        <v>50</v>
      </c>
      <c r="Q55" s="27"/>
      <c r="R55" s="24" t="s">
        <v>50</v>
      </c>
      <c r="S55" s="29" t="s">
        <v>921</v>
      </c>
      <c r="T55" s="29" t="s">
        <v>922</v>
      </c>
    </row>
    <row r="56">
      <c r="A56" s="164"/>
      <c r="B56" s="170" t="s">
        <v>805</v>
      </c>
      <c r="C56" s="163" t="s">
        <v>924</v>
      </c>
      <c r="D56" s="174" t="s">
        <v>925</v>
      </c>
      <c r="E56" s="159" t="s">
        <v>31</v>
      </c>
      <c r="F56" s="159" t="s">
        <v>809</v>
      </c>
      <c r="G56" s="161" t="s">
        <v>701</v>
      </c>
      <c r="H56" s="159" t="s">
        <v>703</v>
      </c>
      <c r="I56" s="159">
        <v>5.0</v>
      </c>
      <c r="J56" s="159" t="s">
        <v>704</v>
      </c>
      <c r="K56" s="159" t="s">
        <v>44</v>
      </c>
      <c r="L56" s="159">
        <v>28.5</v>
      </c>
      <c r="M56" s="159" t="s">
        <v>705</v>
      </c>
      <c r="N56" s="159" t="s">
        <v>706</v>
      </c>
      <c r="O56" s="21"/>
      <c r="P56" s="22" t="s">
        <v>50</v>
      </c>
      <c r="Q56" s="27"/>
      <c r="R56" s="24" t="s">
        <v>50</v>
      </c>
      <c r="S56" s="29" t="s">
        <v>928</v>
      </c>
      <c r="T56" s="29" t="s">
        <v>930</v>
      </c>
    </row>
    <row r="57">
      <c r="A57" s="164"/>
      <c r="B57" s="170" t="s">
        <v>805</v>
      </c>
      <c r="C57" s="159" t="s">
        <v>932</v>
      </c>
      <c r="D57" s="166" t="s">
        <v>933</v>
      </c>
      <c r="E57" s="159" t="s">
        <v>31</v>
      </c>
      <c r="F57" s="159" t="s">
        <v>809</v>
      </c>
      <c r="G57" s="161" t="s">
        <v>701</v>
      </c>
      <c r="H57" s="159" t="s">
        <v>703</v>
      </c>
      <c r="I57" s="159">
        <v>5.0</v>
      </c>
      <c r="J57" s="159" t="s">
        <v>704</v>
      </c>
      <c r="K57" s="159" t="s">
        <v>44</v>
      </c>
      <c r="L57" s="159">
        <v>28.5</v>
      </c>
      <c r="M57" s="159" t="s">
        <v>705</v>
      </c>
      <c r="N57" s="159" t="s">
        <v>706</v>
      </c>
      <c r="O57" s="21"/>
      <c r="P57" s="22" t="s">
        <v>50</v>
      </c>
      <c r="Q57" s="27"/>
      <c r="R57" s="24" t="s">
        <v>50</v>
      </c>
      <c r="S57" s="29" t="s">
        <v>934</v>
      </c>
      <c r="T57" s="29" t="s">
        <v>935</v>
      </c>
    </row>
    <row r="58">
      <c r="A58" s="164"/>
      <c r="B58" s="170" t="s">
        <v>805</v>
      </c>
      <c r="C58" s="163" t="s">
        <v>936</v>
      </c>
      <c r="D58" s="166" t="s">
        <v>937</v>
      </c>
      <c r="E58" s="159" t="s">
        <v>31</v>
      </c>
      <c r="F58" s="159" t="s">
        <v>809</v>
      </c>
      <c r="G58" s="161" t="s">
        <v>701</v>
      </c>
      <c r="H58" s="159" t="s">
        <v>703</v>
      </c>
      <c r="I58" s="159">
        <v>5.0</v>
      </c>
      <c r="J58" s="159" t="s">
        <v>704</v>
      </c>
      <c r="K58" s="159" t="s">
        <v>44</v>
      </c>
      <c r="L58" s="159">
        <v>28.5</v>
      </c>
      <c r="M58" s="159" t="s">
        <v>705</v>
      </c>
      <c r="N58" s="159" t="s">
        <v>706</v>
      </c>
      <c r="O58" s="21"/>
      <c r="P58" s="22" t="s">
        <v>50</v>
      </c>
      <c r="Q58" s="27"/>
      <c r="R58" s="24" t="s">
        <v>50</v>
      </c>
      <c r="S58" s="29" t="s">
        <v>940</v>
      </c>
      <c r="T58" s="29" t="s">
        <v>941</v>
      </c>
    </row>
    <row r="59">
      <c r="A59" s="164"/>
      <c r="B59" s="170" t="s">
        <v>805</v>
      </c>
      <c r="C59" s="159" t="s">
        <v>942</v>
      </c>
      <c r="D59" s="174" t="s">
        <v>944</v>
      </c>
      <c r="E59" s="159" t="s">
        <v>31</v>
      </c>
      <c r="F59" s="159" t="s">
        <v>809</v>
      </c>
      <c r="G59" s="161" t="s">
        <v>701</v>
      </c>
      <c r="H59" s="159" t="s">
        <v>703</v>
      </c>
      <c r="I59" s="159">
        <v>5.0</v>
      </c>
      <c r="J59" s="159" t="s">
        <v>704</v>
      </c>
      <c r="K59" s="159" t="s">
        <v>44</v>
      </c>
      <c r="L59" s="159">
        <v>28.5</v>
      </c>
      <c r="M59" s="159" t="s">
        <v>705</v>
      </c>
      <c r="N59" s="159" t="s">
        <v>706</v>
      </c>
      <c r="O59" s="21"/>
      <c r="P59" s="22" t="s">
        <v>50</v>
      </c>
      <c r="Q59" s="27"/>
      <c r="R59" s="24" t="s">
        <v>50</v>
      </c>
      <c r="S59" s="29" t="s">
        <v>951</v>
      </c>
      <c r="T59" s="29" t="s">
        <v>952</v>
      </c>
    </row>
    <row r="60">
      <c r="A60" s="164"/>
      <c r="B60" s="170" t="s">
        <v>805</v>
      </c>
      <c r="C60" s="163" t="s">
        <v>953</v>
      </c>
      <c r="D60" s="174" t="s">
        <v>954</v>
      </c>
      <c r="E60" s="159" t="s">
        <v>31</v>
      </c>
      <c r="F60" s="159" t="s">
        <v>809</v>
      </c>
      <c r="G60" s="161" t="s">
        <v>701</v>
      </c>
      <c r="H60" s="159" t="s">
        <v>703</v>
      </c>
      <c r="I60" s="159">
        <v>5.0</v>
      </c>
      <c r="J60" s="159" t="s">
        <v>704</v>
      </c>
      <c r="K60" s="159" t="s">
        <v>44</v>
      </c>
      <c r="L60" s="159">
        <v>28.5</v>
      </c>
      <c r="M60" s="159" t="s">
        <v>705</v>
      </c>
      <c r="N60" s="159" t="s">
        <v>706</v>
      </c>
      <c r="O60" s="21"/>
      <c r="P60" s="22" t="s">
        <v>50</v>
      </c>
      <c r="Q60" s="27"/>
      <c r="R60" s="24" t="s">
        <v>50</v>
      </c>
      <c r="S60" s="29" t="s">
        <v>960</v>
      </c>
      <c r="T60" s="29" t="s">
        <v>961</v>
      </c>
    </row>
    <row r="61">
      <c r="A61" s="164"/>
      <c r="B61" s="170" t="s">
        <v>805</v>
      </c>
      <c r="C61" s="159" t="s">
        <v>962</v>
      </c>
      <c r="D61" s="174" t="s">
        <v>963</v>
      </c>
      <c r="E61" s="159" t="s">
        <v>31</v>
      </c>
      <c r="F61" s="159" t="s">
        <v>809</v>
      </c>
      <c r="G61" s="161" t="s">
        <v>701</v>
      </c>
      <c r="H61" s="159" t="s">
        <v>703</v>
      </c>
      <c r="I61" s="159">
        <v>5.0</v>
      </c>
      <c r="J61" s="159" t="s">
        <v>704</v>
      </c>
      <c r="K61" s="159" t="s">
        <v>44</v>
      </c>
      <c r="L61" s="159">
        <v>28.5</v>
      </c>
      <c r="M61" s="159" t="s">
        <v>705</v>
      </c>
      <c r="N61" s="159" t="s">
        <v>706</v>
      </c>
      <c r="O61" s="21"/>
      <c r="P61" s="22" t="s">
        <v>50</v>
      </c>
      <c r="Q61" s="27"/>
      <c r="R61" s="24" t="s">
        <v>50</v>
      </c>
      <c r="S61" s="29" t="s">
        <v>968</v>
      </c>
      <c r="T61" s="29" t="s">
        <v>969</v>
      </c>
    </row>
    <row r="62">
      <c r="A62" s="164"/>
      <c r="B62" s="170" t="s">
        <v>805</v>
      </c>
      <c r="C62" s="163" t="s">
        <v>970</v>
      </c>
      <c r="D62" s="166" t="s">
        <v>971</v>
      </c>
      <c r="E62" s="159" t="s">
        <v>31</v>
      </c>
      <c r="F62" s="159" t="s">
        <v>809</v>
      </c>
      <c r="G62" s="161" t="s">
        <v>701</v>
      </c>
      <c r="H62" s="159" t="s">
        <v>703</v>
      </c>
      <c r="I62" s="159">
        <v>5.0</v>
      </c>
      <c r="J62" s="159" t="s">
        <v>704</v>
      </c>
      <c r="K62" s="159" t="s">
        <v>44</v>
      </c>
      <c r="L62" s="159">
        <v>28.5</v>
      </c>
      <c r="M62" s="159" t="s">
        <v>705</v>
      </c>
      <c r="N62" s="159" t="s">
        <v>706</v>
      </c>
      <c r="O62" s="21"/>
      <c r="P62" s="22" t="s">
        <v>50</v>
      </c>
      <c r="Q62" s="27"/>
      <c r="R62" s="24" t="s">
        <v>50</v>
      </c>
      <c r="S62" s="29" t="s">
        <v>973</v>
      </c>
      <c r="T62" s="29" t="s">
        <v>974</v>
      </c>
    </row>
    <row r="63">
      <c r="A63" s="164"/>
      <c r="B63" s="170" t="s">
        <v>805</v>
      </c>
      <c r="C63" s="163" t="s">
        <v>977</v>
      </c>
      <c r="D63" s="174" t="s">
        <v>978</v>
      </c>
      <c r="E63" s="159" t="s">
        <v>31</v>
      </c>
      <c r="F63" s="159" t="s">
        <v>809</v>
      </c>
      <c r="G63" s="161" t="s">
        <v>701</v>
      </c>
      <c r="H63" s="159" t="s">
        <v>703</v>
      </c>
      <c r="I63" s="159">
        <v>4.0</v>
      </c>
      <c r="J63" s="159" t="s">
        <v>704</v>
      </c>
      <c r="K63" s="159" t="s">
        <v>44</v>
      </c>
      <c r="L63" s="159">
        <v>28.5</v>
      </c>
      <c r="M63" s="159" t="s">
        <v>705</v>
      </c>
      <c r="N63" s="159" t="s">
        <v>706</v>
      </c>
      <c r="O63" s="21"/>
      <c r="P63" s="22" t="s">
        <v>50</v>
      </c>
      <c r="Q63" s="27"/>
      <c r="R63" s="24" t="s">
        <v>50</v>
      </c>
      <c r="S63" s="29" t="s">
        <v>979</v>
      </c>
      <c r="T63" s="29" t="s">
        <v>980</v>
      </c>
    </row>
    <row r="64">
      <c r="A64" s="164"/>
      <c r="B64" s="170" t="s">
        <v>805</v>
      </c>
      <c r="C64" s="159" t="s">
        <v>981</v>
      </c>
      <c r="D64" s="174" t="s">
        <v>982</v>
      </c>
      <c r="E64" s="159" t="s">
        <v>31</v>
      </c>
      <c r="F64" s="159" t="s">
        <v>809</v>
      </c>
      <c r="G64" s="161" t="s">
        <v>701</v>
      </c>
      <c r="H64" s="159" t="s">
        <v>703</v>
      </c>
      <c r="I64" s="159">
        <v>4.0</v>
      </c>
      <c r="J64" s="159" t="s">
        <v>704</v>
      </c>
      <c r="K64" s="159" t="s">
        <v>44</v>
      </c>
      <c r="L64" s="159">
        <v>28.5</v>
      </c>
      <c r="M64" s="159" t="s">
        <v>705</v>
      </c>
      <c r="N64" s="159" t="s">
        <v>706</v>
      </c>
      <c r="O64" s="21"/>
      <c r="P64" s="22" t="s">
        <v>50</v>
      </c>
      <c r="Q64" s="27"/>
      <c r="R64" s="24" t="s">
        <v>50</v>
      </c>
      <c r="S64" s="29" t="s">
        <v>984</v>
      </c>
      <c r="T64" s="29" t="s">
        <v>987</v>
      </c>
    </row>
    <row r="65">
      <c r="A65" s="164"/>
      <c r="B65" s="170" t="s">
        <v>805</v>
      </c>
      <c r="C65" s="163" t="s">
        <v>988</v>
      </c>
      <c r="D65" s="174" t="s">
        <v>989</v>
      </c>
      <c r="E65" s="159" t="s">
        <v>31</v>
      </c>
      <c r="F65" s="159" t="s">
        <v>809</v>
      </c>
      <c r="G65" s="161" t="s">
        <v>701</v>
      </c>
      <c r="H65" s="159" t="s">
        <v>703</v>
      </c>
      <c r="I65" s="159">
        <v>4.0</v>
      </c>
      <c r="J65" s="159" t="s">
        <v>704</v>
      </c>
      <c r="K65" s="159" t="s">
        <v>44</v>
      </c>
      <c r="L65" s="159">
        <v>28.5</v>
      </c>
      <c r="M65" s="159" t="s">
        <v>705</v>
      </c>
      <c r="N65" s="159" t="s">
        <v>706</v>
      </c>
      <c r="O65" s="21"/>
      <c r="P65" s="22" t="s">
        <v>50</v>
      </c>
      <c r="Q65" s="27"/>
      <c r="R65" s="24" t="s">
        <v>50</v>
      </c>
      <c r="S65" s="29" t="s">
        <v>990</v>
      </c>
      <c r="T65" s="29" t="s">
        <v>991</v>
      </c>
    </row>
    <row r="66">
      <c r="A66" s="164"/>
      <c r="B66" s="170" t="s">
        <v>805</v>
      </c>
      <c r="C66" s="163" t="s">
        <v>992</v>
      </c>
      <c r="D66" s="174" t="s">
        <v>993</v>
      </c>
      <c r="E66" s="159" t="s">
        <v>31</v>
      </c>
      <c r="F66" s="159" t="s">
        <v>809</v>
      </c>
      <c r="G66" s="161" t="s">
        <v>701</v>
      </c>
      <c r="H66" s="159" t="s">
        <v>703</v>
      </c>
      <c r="I66" s="159">
        <v>4.0</v>
      </c>
      <c r="J66" s="159" t="s">
        <v>704</v>
      </c>
      <c r="K66" s="159" t="s">
        <v>44</v>
      </c>
      <c r="L66" s="159">
        <v>28.5</v>
      </c>
      <c r="M66" s="159" t="s">
        <v>705</v>
      </c>
      <c r="N66" s="159" t="s">
        <v>706</v>
      </c>
      <c r="O66" s="21"/>
      <c r="P66" s="22" t="s">
        <v>50</v>
      </c>
      <c r="Q66" s="27"/>
      <c r="R66" s="24" t="s">
        <v>50</v>
      </c>
      <c r="S66" s="29" t="s">
        <v>996</v>
      </c>
      <c r="T66" s="29" t="s">
        <v>998</v>
      </c>
    </row>
    <row r="67">
      <c r="A67" s="164"/>
      <c r="B67" s="170" t="s">
        <v>805</v>
      </c>
      <c r="C67" s="159" t="s">
        <v>999</v>
      </c>
      <c r="D67" s="174" t="s">
        <v>1000</v>
      </c>
      <c r="E67" s="159" t="s">
        <v>31</v>
      </c>
      <c r="F67" s="159" t="s">
        <v>809</v>
      </c>
      <c r="G67" s="161" t="s">
        <v>701</v>
      </c>
      <c r="H67" s="159" t="s">
        <v>703</v>
      </c>
      <c r="I67" s="159">
        <v>4.0</v>
      </c>
      <c r="J67" s="159" t="s">
        <v>704</v>
      </c>
      <c r="K67" s="159" t="s">
        <v>44</v>
      </c>
      <c r="L67" s="159">
        <v>28.5</v>
      </c>
      <c r="M67" s="159" t="s">
        <v>705</v>
      </c>
      <c r="N67" s="159" t="s">
        <v>706</v>
      </c>
      <c r="O67" s="21"/>
      <c r="P67" s="22" t="s">
        <v>50</v>
      </c>
      <c r="Q67" s="27"/>
      <c r="R67" s="24" t="s">
        <v>50</v>
      </c>
      <c r="S67" s="29" t="s">
        <v>1002</v>
      </c>
      <c r="T67" s="29" t="s">
        <v>1003</v>
      </c>
    </row>
    <row r="68">
      <c r="A68" s="164"/>
      <c r="B68" s="170" t="s">
        <v>805</v>
      </c>
      <c r="C68" s="163" t="s">
        <v>1006</v>
      </c>
      <c r="D68" s="174" t="s">
        <v>1007</v>
      </c>
      <c r="E68" s="159" t="s">
        <v>31</v>
      </c>
      <c r="F68" s="159" t="s">
        <v>809</v>
      </c>
      <c r="G68" s="161" t="s">
        <v>701</v>
      </c>
      <c r="H68" s="159" t="s">
        <v>703</v>
      </c>
      <c r="I68" s="159">
        <v>4.0</v>
      </c>
      <c r="J68" s="159" t="s">
        <v>704</v>
      </c>
      <c r="K68" s="159" t="s">
        <v>44</v>
      </c>
      <c r="L68" s="159">
        <v>28.5</v>
      </c>
      <c r="M68" s="159" t="s">
        <v>705</v>
      </c>
      <c r="N68" s="159" t="s">
        <v>706</v>
      </c>
      <c r="O68" s="21"/>
      <c r="P68" s="22" t="s">
        <v>50</v>
      </c>
      <c r="Q68" s="27"/>
      <c r="R68" s="24" t="s">
        <v>50</v>
      </c>
      <c r="S68" s="29" t="s">
        <v>1010</v>
      </c>
      <c r="T68" s="29" t="s">
        <v>1012</v>
      </c>
    </row>
    <row r="69">
      <c r="A69" s="164"/>
      <c r="B69" s="170" t="s">
        <v>805</v>
      </c>
      <c r="C69" s="163" t="s">
        <v>1013</v>
      </c>
      <c r="D69" s="174" t="s">
        <v>1014</v>
      </c>
      <c r="E69" s="159" t="s">
        <v>31</v>
      </c>
      <c r="F69" s="159" t="s">
        <v>809</v>
      </c>
      <c r="G69" s="161" t="s">
        <v>701</v>
      </c>
      <c r="H69" s="159" t="s">
        <v>703</v>
      </c>
      <c r="I69" s="159">
        <v>4.0</v>
      </c>
      <c r="J69" s="159" t="s">
        <v>704</v>
      </c>
      <c r="K69" s="159" t="s">
        <v>44</v>
      </c>
      <c r="L69" s="159">
        <v>28.5</v>
      </c>
      <c r="M69" s="159" t="s">
        <v>705</v>
      </c>
      <c r="N69" s="159" t="s">
        <v>706</v>
      </c>
      <c r="O69" s="21"/>
      <c r="P69" s="22" t="s">
        <v>50</v>
      </c>
      <c r="Q69" s="27"/>
      <c r="R69" s="24" t="s">
        <v>50</v>
      </c>
      <c r="S69" s="29" t="s">
        <v>1018</v>
      </c>
      <c r="T69" s="29" t="s">
        <v>1021</v>
      </c>
    </row>
    <row r="70">
      <c r="A70" s="164"/>
      <c r="B70" s="170" t="s">
        <v>805</v>
      </c>
      <c r="C70" s="159" t="s">
        <v>1023</v>
      </c>
      <c r="D70" s="174" t="s">
        <v>1024</v>
      </c>
      <c r="E70" s="159" t="s">
        <v>31</v>
      </c>
      <c r="F70" s="159" t="s">
        <v>809</v>
      </c>
      <c r="G70" s="161" t="s">
        <v>701</v>
      </c>
      <c r="H70" s="159" t="s">
        <v>703</v>
      </c>
      <c r="I70" s="159">
        <v>4.0</v>
      </c>
      <c r="J70" s="159" t="s">
        <v>704</v>
      </c>
      <c r="K70" s="159" t="s">
        <v>44</v>
      </c>
      <c r="L70" s="159">
        <v>28.5</v>
      </c>
      <c r="M70" s="159" t="s">
        <v>705</v>
      </c>
      <c r="N70" s="159" t="s">
        <v>706</v>
      </c>
      <c r="O70" s="21"/>
      <c r="P70" s="22" t="s">
        <v>50</v>
      </c>
      <c r="Q70" s="27"/>
      <c r="R70" s="24" t="s">
        <v>50</v>
      </c>
      <c r="S70" s="29" t="s">
        <v>1025</v>
      </c>
      <c r="T70" s="29" t="s">
        <v>1026</v>
      </c>
    </row>
    <row r="71">
      <c r="A71" s="164"/>
      <c r="B71" s="170" t="s">
        <v>805</v>
      </c>
      <c r="C71" s="163" t="s">
        <v>1028</v>
      </c>
      <c r="D71" s="174" t="s">
        <v>1029</v>
      </c>
      <c r="E71" s="159" t="s">
        <v>31</v>
      </c>
      <c r="F71" s="159" t="s">
        <v>809</v>
      </c>
      <c r="G71" s="161" t="s">
        <v>701</v>
      </c>
      <c r="H71" s="159" t="s">
        <v>703</v>
      </c>
      <c r="I71" s="159">
        <v>4.0</v>
      </c>
      <c r="J71" s="159" t="s">
        <v>704</v>
      </c>
      <c r="K71" s="159" t="s">
        <v>44</v>
      </c>
      <c r="L71" s="159">
        <v>28.5</v>
      </c>
      <c r="M71" s="159" t="s">
        <v>705</v>
      </c>
      <c r="N71" s="159" t="s">
        <v>706</v>
      </c>
      <c r="O71" s="21"/>
      <c r="P71" s="22" t="s">
        <v>50</v>
      </c>
      <c r="Q71" s="27"/>
      <c r="R71" s="24" t="s">
        <v>50</v>
      </c>
      <c r="S71" s="29" t="s">
        <v>1035</v>
      </c>
      <c r="T71" s="29" t="s">
        <v>1036</v>
      </c>
    </row>
    <row r="72">
      <c r="A72" s="164"/>
      <c r="B72" s="170" t="s">
        <v>805</v>
      </c>
      <c r="C72" s="159" t="s">
        <v>1038</v>
      </c>
      <c r="D72" s="174" t="s">
        <v>1039</v>
      </c>
      <c r="E72" s="159" t="s">
        <v>31</v>
      </c>
      <c r="F72" s="159" t="s">
        <v>809</v>
      </c>
      <c r="G72" s="161" t="s">
        <v>701</v>
      </c>
      <c r="H72" s="159" t="s">
        <v>703</v>
      </c>
      <c r="I72" s="159">
        <v>4.0</v>
      </c>
      <c r="J72" s="159" t="s">
        <v>704</v>
      </c>
      <c r="K72" s="159" t="s">
        <v>44</v>
      </c>
      <c r="L72" s="159">
        <v>28.5</v>
      </c>
      <c r="M72" s="159" t="s">
        <v>705</v>
      </c>
      <c r="N72" s="159" t="s">
        <v>706</v>
      </c>
      <c r="O72" s="21"/>
      <c r="P72" s="22" t="s">
        <v>50</v>
      </c>
      <c r="Q72" s="27"/>
      <c r="R72" s="24" t="s">
        <v>50</v>
      </c>
      <c r="S72" s="29" t="s">
        <v>1044</v>
      </c>
      <c r="T72" s="29" t="s">
        <v>1049</v>
      </c>
    </row>
    <row r="73">
      <c r="A73" s="164"/>
      <c r="B73" s="170" t="s">
        <v>805</v>
      </c>
      <c r="C73" s="163" t="s">
        <v>1050</v>
      </c>
      <c r="D73" s="174" t="s">
        <v>1051</v>
      </c>
      <c r="E73" s="159" t="s">
        <v>31</v>
      </c>
      <c r="F73" s="159" t="s">
        <v>809</v>
      </c>
      <c r="G73" s="161" t="s">
        <v>701</v>
      </c>
      <c r="H73" s="159" t="s">
        <v>703</v>
      </c>
      <c r="I73" s="159">
        <v>4.0</v>
      </c>
      <c r="J73" s="159" t="s">
        <v>704</v>
      </c>
      <c r="K73" s="159" t="s">
        <v>44</v>
      </c>
      <c r="L73" s="159">
        <v>28.5</v>
      </c>
      <c r="M73" s="159" t="s">
        <v>705</v>
      </c>
      <c r="N73" s="159" t="s">
        <v>706</v>
      </c>
      <c r="O73" s="21"/>
      <c r="P73" s="22" t="s">
        <v>50</v>
      </c>
      <c r="Q73" s="27"/>
      <c r="R73" s="24" t="s">
        <v>50</v>
      </c>
      <c r="S73" s="29" t="s">
        <v>1055</v>
      </c>
      <c r="T73" s="29" t="s">
        <v>1056</v>
      </c>
    </row>
    <row r="74">
      <c r="A74" s="164"/>
      <c r="B74" s="170" t="s">
        <v>805</v>
      </c>
      <c r="C74" s="163" t="s">
        <v>1058</v>
      </c>
      <c r="D74" s="174" t="s">
        <v>1059</v>
      </c>
      <c r="E74" s="159" t="s">
        <v>31</v>
      </c>
      <c r="F74" s="159" t="s">
        <v>809</v>
      </c>
      <c r="G74" s="161" t="s">
        <v>701</v>
      </c>
      <c r="H74" s="159" t="s">
        <v>703</v>
      </c>
      <c r="I74" s="159">
        <v>4.0</v>
      </c>
      <c r="J74" s="159" t="s">
        <v>704</v>
      </c>
      <c r="K74" s="159" t="s">
        <v>44</v>
      </c>
      <c r="L74" s="159">
        <v>28.5</v>
      </c>
      <c r="M74" s="159" t="s">
        <v>705</v>
      </c>
      <c r="N74" s="159" t="s">
        <v>706</v>
      </c>
      <c r="O74" s="21"/>
      <c r="P74" s="22" t="s">
        <v>50</v>
      </c>
      <c r="Q74" s="27"/>
      <c r="R74" s="24" t="s">
        <v>50</v>
      </c>
      <c r="S74" s="29" t="s">
        <v>1066</v>
      </c>
      <c r="T74" s="29" t="s">
        <v>1069</v>
      </c>
    </row>
    <row r="75">
      <c r="A75" s="164"/>
      <c r="B75" s="170" t="s">
        <v>805</v>
      </c>
      <c r="C75" s="159" t="s">
        <v>1070</v>
      </c>
      <c r="D75" s="174" t="s">
        <v>1071</v>
      </c>
      <c r="E75" s="159" t="s">
        <v>31</v>
      </c>
      <c r="F75" s="159" t="s">
        <v>809</v>
      </c>
      <c r="G75" s="161" t="s">
        <v>701</v>
      </c>
      <c r="H75" s="159" t="s">
        <v>703</v>
      </c>
      <c r="I75" s="159">
        <v>4.0</v>
      </c>
      <c r="J75" s="159" t="s">
        <v>704</v>
      </c>
      <c r="K75" s="159" t="s">
        <v>44</v>
      </c>
      <c r="L75" s="159">
        <v>28.5</v>
      </c>
      <c r="M75" s="159" t="s">
        <v>705</v>
      </c>
      <c r="N75" s="159" t="s">
        <v>706</v>
      </c>
      <c r="O75" s="21"/>
      <c r="P75" s="22" t="s">
        <v>50</v>
      </c>
      <c r="Q75" s="27"/>
      <c r="R75" s="24" t="s">
        <v>50</v>
      </c>
      <c r="S75" s="29" t="s">
        <v>1075</v>
      </c>
      <c r="T75" s="29" t="s">
        <v>1077</v>
      </c>
    </row>
    <row r="76">
      <c r="A76" s="164"/>
      <c r="B76" s="170" t="s">
        <v>805</v>
      </c>
      <c r="C76" s="163" t="s">
        <v>1081</v>
      </c>
      <c r="D76" s="174" t="s">
        <v>1082</v>
      </c>
      <c r="E76" s="159" t="s">
        <v>31</v>
      </c>
      <c r="F76" s="159" t="s">
        <v>809</v>
      </c>
      <c r="G76" s="161" t="s">
        <v>701</v>
      </c>
      <c r="H76" s="159" t="s">
        <v>703</v>
      </c>
      <c r="I76" s="159">
        <v>4.0</v>
      </c>
      <c r="J76" s="159" t="s">
        <v>704</v>
      </c>
      <c r="K76" s="159" t="s">
        <v>44</v>
      </c>
      <c r="L76" s="159">
        <v>28.5</v>
      </c>
      <c r="M76" s="159" t="s">
        <v>705</v>
      </c>
      <c r="N76" s="159" t="s">
        <v>706</v>
      </c>
      <c r="O76" s="21"/>
      <c r="P76" s="22" t="s">
        <v>50</v>
      </c>
      <c r="Q76" s="27"/>
      <c r="R76" s="24" t="s">
        <v>50</v>
      </c>
      <c r="S76" s="29" t="s">
        <v>1083</v>
      </c>
      <c r="T76" s="29" t="s">
        <v>1085</v>
      </c>
    </row>
    <row r="77">
      <c r="A77" s="164"/>
      <c r="B77" s="170" t="s">
        <v>805</v>
      </c>
      <c r="C77" s="163" t="s">
        <v>1088</v>
      </c>
      <c r="D77" s="166" t="s">
        <v>1089</v>
      </c>
      <c r="E77" s="159" t="s">
        <v>31</v>
      </c>
      <c r="F77" s="159" t="s">
        <v>809</v>
      </c>
      <c r="G77" s="161" t="s">
        <v>701</v>
      </c>
      <c r="H77" s="159" t="s">
        <v>703</v>
      </c>
      <c r="I77" s="159">
        <v>4.0</v>
      </c>
      <c r="J77" s="159" t="s">
        <v>704</v>
      </c>
      <c r="K77" s="159" t="s">
        <v>44</v>
      </c>
      <c r="L77" s="159">
        <v>28.5</v>
      </c>
      <c r="M77" s="159" t="s">
        <v>705</v>
      </c>
      <c r="N77" s="159" t="s">
        <v>706</v>
      </c>
      <c r="O77" s="21"/>
      <c r="P77" s="22" t="s">
        <v>50</v>
      </c>
      <c r="Q77" s="27"/>
      <c r="R77" s="24" t="s">
        <v>50</v>
      </c>
      <c r="S77" s="29" t="s">
        <v>1090</v>
      </c>
      <c r="T77" s="29" t="s">
        <v>1093</v>
      </c>
    </row>
    <row r="78">
      <c r="A78" s="164"/>
      <c r="B78" s="170" t="s">
        <v>805</v>
      </c>
      <c r="C78" s="159" t="s">
        <v>1094</v>
      </c>
      <c r="D78" s="174" t="s">
        <v>1095</v>
      </c>
      <c r="E78" s="159" t="s">
        <v>31</v>
      </c>
      <c r="F78" s="159" t="s">
        <v>809</v>
      </c>
      <c r="G78" s="161" t="s">
        <v>701</v>
      </c>
      <c r="H78" s="159" t="s">
        <v>703</v>
      </c>
      <c r="I78" s="159">
        <v>4.0</v>
      </c>
      <c r="J78" s="159" t="s">
        <v>704</v>
      </c>
      <c r="K78" s="159" t="s">
        <v>44</v>
      </c>
      <c r="L78" s="159">
        <v>28.5</v>
      </c>
      <c r="M78" s="159" t="s">
        <v>705</v>
      </c>
      <c r="N78" s="159" t="s">
        <v>706</v>
      </c>
      <c r="O78" s="21"/>
      <c r="P78" s="22" t="s">
        <v>50</v>
      </c>
      <c r="Q78" s="27"/>
      <c r="R78" s="24" t="s">
        <v>50</v>
      </c>
      <c r="S78" s="29" t="s">
        <v>1102</v>
      </c>
      <c r="T78" s="29" t="s">
        <v>1104</v>
      </c>
    </row>
    <row r="79">
      <c r="A79" s="164"/>
      <c r="B79" s="170" t="s">
        <v>805</v>
      </c>
      <c r="C79" s="163" t="s">
        <v>1107</v>
      </c>
      <c r="D79" s="174" t="s">
        <v>1108</v>
      </c>
      <c r="E79" s="159" t="s">
        <v>31</v>
      </c>
      <c r="F79" s="159" t="s">
        <v>809</v>
      </c>
      <c r="G79" s="161" t="s">
        <v>701</v>
      </c>
      <c r="H79" s="159" t="s">
        <v>703</v>
      </c>
      <c r="I79" s="159">
        <v>4.0</v>
      </c>
      <c r="J79" s="159" t="s">
        <v>704</v>
      </c>
      <c r="K79" s="159" t="s">
        <v>44</v>
      </c>
      <c r="L79" s="159">
        <v>28.5</v>
      </c>
      <c r="M79" s="159" t="s">
        <v>705</v>
      </c>
      <c r="N79" s="159" t="s">
        <v>706</v>
      </c>
      <c r="O79" s="21"/>
      <c r="P79" s="22" t="s">
        <v>50</v>
      </c>
      <c r="Q79" s="27"/>
      <c r="R79" s="24" t="s">
        <v>50</v>
      </c>
      <c r="S79" s="29" t="s">
        <v>1111</v>
      </c>
      <c r="T79" s="29" t="s">
        <v>1114</v>
      </c>
    </row>
    <row r="80">
      <c r="A80" s="164"/>
      <c r="B80" s="170" t="s">
        <v>805</v>
      </c>
      <c r="C80" s="163" t="s">
        <v>1115</v>
      </c>
      <c r="D80" s="174" t="s">
        <v>1116</v>
      </c>
      <c r="E80" s="159" t="s">
        <v>31</v>
      </c>
      <c r="F80" s="159" t="s">
        <v>809</v>
      </c>
      <c r="G80" s="161" t="s">
        <v>701</v>
      </c>
      <c r="H80" s="159" t="s">
        <v>703</v>
      </c>
      <c r="I80" s="159">
        <v>4.0</v>
      </c>
      <c r="J80" s="159" t="s">
        <v>704</v>
      </c>
      <c r="K80" s="159" t="s">
        <v>44</v>
      </c>
      <c r="L80" s="159">
        <v>28.5</v>
      </c>
      <c r="M80" s="159" t="s">
        <v>705</v>
      </c>
      <c r="N80" s="159" t="s">
        <v>706</v>
      </c>
      <c r="O80" s="21"/>
      <c r="P80" s="22" t="s">
        <v>50</v>
      </c>
      <c r="Q80" s="27"/>
      <c r="R80" s="24" t="s">
        <v>50</v>
      </c>
      <c r="S80" s="29" t="s">
        <v>1117</v>
      </c>
      <c r="T80" s="29" t="s">
        <v>1118</v>
      </c>
    </row>
    <row r="81">
      <c r="A81" s="164"/>
      <c r="B81" s="170" t="s">
        <v>805</v>
      </c>
      <c r="C81" s="159" t="s">
        <v>1119</v>
      </c>
      <c r="D81" s="174" t="s">
        <v>1120</v>
      </c>
      <c r="E81" s="159" t="s">
        <v>31</v>
      </c>
      <c r="F81" s="159" t="s">
        <v>809</v>
      </c>
      <c r="G81" s="161" t="s">
        <v>701</v>
      </c>
      <c r="H81" s="159" t="s">
        <v>703</v>
      </c>
      <c r="I81" s="159">
        <v>4.0</v>
      </c>
      <c r="J81" s="159" t="s">
        <v>704</v>
      </c>
      <c r="K81" s="159" t="s">
        <v>44</v>
      </c>
      <c r="L81" s="159">
        <v>28.5</v>
      </c>
      <c r="M81" s="159" t="s">
        <v>705</v>
      </c>
      <c r="N81" s="159" t="s">
        <v>706</v>
      </c>
      <c r="O81" s="21"/>
      <c r="P81" s="22" t="s">
        <v>50</v>
      </c>
      <c r="Q81" s="27"/>
      <c r="R81" s="24" t="s">
        <v>50</v>
      </c>
      <c r="S81" s="29" t="s">
        <v>1124</v>
      </c>
      <c r="T81" s="29" t="s">
        <v>1126</v>
      </c>
    </row>
    <row r="82">
      <c r="A82" s="164"/>
      <c r="B82" s="170" t="s">
        <v>805</v>
      </c>
      <c r="C82" s="163" t="s">
        <v>1128</v>
      </c>
      <c r="D82" s="174" t="s">
        <v>1129</v>
      </c>
      <c r="E82" s="159" t="s">
        <v>31</v>
      </c>
      <c r="F82" s="159" t="s">
        <v>809</v>
      </c>
      <c r="G82" s="161" t="s">
        <v>701</v>
      </c>
      <c r="H82" s="159" t="s">
        <v>703</v>
      </c>
      <c r="I82" s="159">
        <v>4.0</v>
      </c>
      <c r="J82" s="159" t="s">
        <v>704</v>
      </c>
      <c r="K82" s="159" t="s">
        <v>44</v>
      </c>
      <c r="L82" s="159">
        <v>28.5</v>
      </c>
      <c r="M82" s="159" t="s">
        <v>705</v>
      </c>
      <c r="N82" s="159" t="s">
        <v>706</v>
      </c>
      <c r="O82" s="21"/>
      <c r="P82" s="22" t="s">
        <v>50</v>
      </c>
      <c r="Q82" s="27"/>
      <c r="R82" s="24" t="s">
        <v>50</v>
      </c>
      <c r="S82" s="29" t="s">
        <v>1132</v>
      </c>
      <c r="T82" s="29" t="s">
        <v>1135</v>
      </c>
    </row>
    <row r="83">
      <c r="A83" s="164"/>
      <c r="B83" s="170" t="s">
        <v>805</v>
      </c>
      <c r="C83" s="159" t="s">
        <v>1136</v>
      </c>
      <c r="D83" s="174" t="s">
        <v>1137</v>
      </c>
      <c r="E83" s="159" t="s">
        <v>31</v>
      </c>
      <c r="F83" s="159" t="s">
        <v>809</v>
      </c>
      <c r="G83" s="161" t="s">
        <v>701</v>
      </c>
      <c r="H83" s="159" t="s">
        <v>703</v>
      </c>
      <c r="I83" s="159">
        <v>4.0</v>
      </c>
      <c r="J83" s="159" t="s">
        <v>704</v>
      </c>
      <c r="K83" s="159" t="s">
        <v>44</v>
      </c>
      <c r="L83" s="159">
        <v>28.5</v>
      </c>
      <c r="M83" s="159" t="s">
        <v>705</v>
      </c>
      <c r="N83" s="159" t="s">
        <v>706</v>
      </c>
      <c r="O83" s="21"/>
      <c r="P83" s="22" t="s">
        <v>50</v>
      </c>
      <c r="Q83" s="27"/>
      <c r="R83" s="24" t="s">
        <v>50</v>
      </c>
      <c r="S83" s="29" t="s">
        <v>1142</v>
      </c>
      <c r="T83" s="29" t="s">
        <v>1145</v>
      </c>
    </row>
    <row r="84">
      <c r="A84" s="164"/>
      <c r="B84" s="170" t="s">
        <v>805</v>
      </c>
      <c r="C84" s="163" t="s">
        <v>1146</v>
      </c>
      <c r="D84" s="174" t="s">
        <v>1147</v>
      </c>
      <c r="E84" s="159" t="s">
        <v>31</v>
      </c>
      <c r="F84" s="159" t="s">
        <v>809</v>
      </c>
      <c r="G84" s="161" t="s">
        <v>701</v>
      </c>
      <c r="H84" s="159" t="s">
        <v>703</v>
      </c>
      <c r="I84" s="159">
        <v>4.0</v>
      </c>
      <c r="J84" s="159" t="s">
        <v>704</v>
      </c>
      <c r="K84" s="159" t="s">
        <v>44</v>
      </c>
      <c r="L84" s="159">
        <v>28.5</v>
      </c>
      <c r="M84" s="159" t="s">
        <v>705</v>
      </c>
      <c r="N84" s="159" t="s">
        <v>706</v>
      </c>
      <c r="O84" s="21"/>
      <c r="P84" s="22" t="s">
        <v>50</v>
      </c>
      <c r="Q84" s="27"/>
      <c r="R84" s="24" t="s">
        <v>50</v>
      </c>
      <c r="S84" s="29" t="s">
        <v>1153</v>
      </c>
      <c r="T84" s="29" t="s">
        <v>1154</v>
      </c>
    </row>
    <row r="85">
      <c r="A85" s="164"/>
      <c r="B85" s="170" t="s">
        <v>805</v>
      </c>
      <c r="C85" s="163" t="s">
        <v>1155</v>
      </c>
      <c r="D85" s="174" t="s">
        <v>1157</v>
      </c>
      <c r="E85" s="159" t="s">
        <v>31</v>
      </c>
      <c r="F85" s="159" t="s">
        <v>809</v>
      </c>
      <c r="G85" s="161" t="s">
        <v>701</v>
      </c>
      <c r="H85" s="159" t="s">
        <v>703</v>
      </c>
      <c r="I85" s="159">
        <v>4.0</v>
      </c>
      <c r="J85" s="159" t="s">
        <v>704</v>
      </c>
      <c r="K85" s="159" t="s">
        <v>44</v>
      </c>
      <c r="L85" s="159">
        <v>28.5</v>
      </c>
      <c r="M85" s="159" t="s">
        <v>705</v>
      </c>
      <c r="N85" s="159" t="s">
        <v>706</v>
      </c>
      <c r="O85" s="21"/>
      <c r="P85" s="22" t="s">
        <v>50</v>
      </c>
      <c r="Q85" s="27"/>
      <c r="R85" s="24" t="s">
        <v>50</v>
      </c>
      <c r="S85" s="29" t="s">
        <v>1161</v>
      </c>
      <c r="T85" s="29" t="s">
        <v>1162</v>
      </c>
    </row>
    <row r="86">
      <c r="A86" s="206" t="s">
        <v>24</v>
      </c>
      <c r="B86" s="206" t="s">
        <v>1187</v>
      </c>
      <c r="C86" s="206" t="s">
        <v>1188</v>
      </c>
      <c r="D86" s="207" t="s">
        <v>1189</v>
      </c>
      <c r="E86" s="206" t="s">
        <v>31</v>
      </c>
      <c r="F86" s="208" t="s">
        <v>1193</v>
      </c>
      <c r="G86" s="208" t="s">
        <v>1194</v>
      </c>
      <c r="H86" s="206" t="s">
        <v>1822</v>
      </c>
      <c r="I86" s="206">
        <v>7.0</v>
      </c>
      <c r="J86" s="209"/>
      <c r="K86" s="206" t="s">
        <v>44</v>
      </c>
      <c r="L86" s="206" t="s">
        <v>1201</v>
      </c>
      <c r="M86" s="206" t="s">
        <v>1203</v>
      </c>
      <c r="N86" s="210" t="s">
        <v>1204</v>
      </c>
      <c r="O86" s="162" t="s">
        <v>1205</v>
      </c>
      <c r="P86" s="50"/>
      <c r="Q86" s="27"/>
      <c r="R86" s="24" t="s">
        <v>54</v>
      </c>
      <c r="S86" s="29" t="s">
        <v>1206</v>
      </c>
    </row>
    <row r="87">
      <c r="A87" s="209"/>
      <c r="B87" s="211" t="s">
        <v>1187</v>
      </c>
      <c r="C87" s="206" t="s">
        <v>1212</v>
      </c>
      <c r="D87" s="207" t="s">
        <v>1189</v>
      </c>
      <c r="E87" s="206" t="s">
        <v>31</v>
      </c>
      <c r="F87" s="208" t="s">
        <v>1193</v>
      </c>
      <c r="G87" s="208" t="s">
        <v>1194</v>
      </c>
      <c r="H87" s="206" t="s">
        <v>1823</v>
      </c>
      <c r="I87" s="206">
        <v>7.0</v>
      </c>
      <c r="J87" s="209"/>
      <c r="K87" s="206" t="s">
        <v>44</v>
      </c>
      <c r="L87" s="206" t="s">
        <v>1201</v>
      </c>
      <c r="M87" s="206" t="s">
        <v>1203</v>
      </c>
      <c r="N87" s="210" t="s">
        <v>1204</v>
      </c>
      <c r="O87" s="21"/>
      <c r="P87" s="50"/>
      <c r="Q87" s="27"/>
      <c r="R87" s="24" t="s">
        <v>54</v>
      </c>
      <c r="S87" s="29" t="s">
        <v>1219</v>
      </c>
    </row>
    <row r="88">
      <c r="A88" s="209"/>
      <c r="B88" s="206" t="s">
        <v>1187</v>
      </c>
      <c r="C88" s="206" t="s">
        <v>1220</v>
      </c>
      <c r="D88" s="207" t="s">
        <v>1189</v>
      </c>
      <c r="E88" s="206" t="s">
        <v>31</v>
      </c>
      <c r="F88" s="208" t="s">
        <v>1193</v>
      </c>
      <c r="G88" s="208" t="s">
        <v>1194</v>
      </c>
      <c r="H88" s="206" t="s">
        <v>1824</v>
      </c>
      <c r="I88" s="206">
        <v>7.0</v>
      </c>
      <c r="J88" s="209"/>
      <c r="K88" s="206" t="s">
        <v>44</v>
      </c>
      <c r="L88" s="206" t="s">
        <v>1201</v>
      </c>
      <c r="M88" s="206" t="s">
        <v>1203</v>
      </c>
      <c r="N88" s="210" t="s">
        <v>1204</v>
      </c>
      <c r="O88" s="21"/>
      <c r="P88" s="50"/>
      <c r="Q88" s="27"/>
      <c r="R88" s="24" t="s">
        <v>54</v>
      </c>
      <c r="S88" s="29" t="s">
        <v>1228</v>
      </c>
    </row>
    <row r="89">
      <c r="A89" s="209"/>
      <c r="B89" s="211" t="s">
        <v>1187</v>
      </c>
      <c r="C89" s="206" t="s">
        <v>1230</v>
      </c>
      <c r="D89" s="207" t="s">
        <v>1189</v>
      </c>
      <c r="E89" s="206" t="s">
        <v>31</v>
      </c>
      <c r="F89" s="208" t="s">
        <v>1193</v>
      </c>
      <c r="G89" s="208" t="s">
        <v>1194</v>
      </c>
      <c r="H89" s="206" t="s">
        <v>1829</v>
      </c>
      <c r="I89" s="206">
        <v>7.0</v>
      </c>
      <c r="J89" s="209"/>
      <c r="K89" s="206" t="s">
        <v>44</v>
      </c>
      <c r="L89" s="206" t="s">
        <v>1201</v>
      </c>
      <c r="M89" s="206" t="s">
        <v>1203</v>
      </c>
      <c r="N89" s="210" t="s">
        <v>1204</v>
      </c>
      <c r="O89" s="21"/>
      <c r="P89" s="50"/>
      <c r="Q89" s="27"/>
      <c r="R89" s="24" t="s">
        <v>54</v>
      </c>
      <c r="S89" s="29" t="s">
        <v>1237</v>
      </c>
    </row>
    <row r="90">
      <c r="A90" s="209"/>
      <c r="B90" s="206" t="s">
        <v>1187</v>
      </c>
      <c r="C90" s="206" t="s">
        <v>1242</v>
      </c>
      <c r="D90" s="207" t="s">
        <v>1189</v>
      </c>
      <c r="E90" s="206" t="s">
        <v>31</v>
      </c>
      <c r="F90" s="208" t="s">
        <v>1193</v>
      </c>
      <c r="G90" s="208" t="s">
        <v>1194</v>
      </c>
      <c r="H90" s="206" t="s">
        <v>1833</v>
      </c>
      <c r="I90" s="206">
        <v>5.0</v>
      </c>
      <c r="J90" s="209"/>
      <c r="K90" s="206" t="s">
        <v>44</v>
      </c>
      <c r="L90" s="206" t="s">
        <v>1201</v>
      </c>
      <c r="M90" s="206" t="s">
        <v>1203</v>
      </c>
      <c r="N90" s="210" t="s">
        <v>1204</v>
      </c>
      <c r="O90" s="21"/>
      <c r="P90" s="50"/>
      <c r="Q90" s="27"/>
      <c r="R90" s="24" t="s">
        <v>54</v>
      </c>
      <c r="S90" s="29" t="s">
        <v>1247</v>
      </c>
    </row>
    <row r="91">
      <c r="A91" s="209"/>
      <c r="B91" s="211" t="s">
        <v>1187</v>
      </c>
      <c r="C91" s="206" t="s">
        <v>1250</v>
      </c>
      <c r="D91" s="207" t="s">
        <v>1189</v>
      </c>
      <c r="E91" s="206" t="s">
        <v>31</v>
      </c>
      <c r="F91" s="208" t="s">
        <v>1193</v>
      </c>
      <c r="G91" s="208" t="s">
        <v>1194</v>
      </c>
      <c r="H91" s="206" t="s">
        <v>1838</v>
      </c>
      <c r="I91" s="206">
        <v>5.0</v>
      </c>
      <c r="J91" s="209"/>
      <c r="K91" s="206" t="s">
        <v>44</v>
      </c>
      <c r="L91" s="206" t="s">
        <v>1201</v>
      </c>
      <c r="M91" s="206" t="s">
        <v>1203</v>
      </c>
      <c r="N91" s="210" t="s">
        <v>1204</v>
      </c>
      <c r="O91" s="21"/>
      <c r="P91" s="50"/>
      <c r="Q91" s="27"/>
      <c r="R91" s="24" t="s">
        <v>54</v>
      </c>
      <c r="S91" s="29" t="s">
        <v>1255</v>
      </c>
    </row>
    <row r="92">
      <c r="A92" s="223" t="s">
        <v>24</v>
      </c>
      <c r="B92" s="223" t="s">
        <v>1339</v>
      </c>
      <c r="C92" s="223" t="s">
        <v>1340</v>
      </c>
      <c r="D92" s="224" t="s">
        <v>1341</v>
      </c>
      <c r="E92" s="223" t="s">
        <v>31</v>
      </c>
      <c r="F92" s="225" t="s">
        <v>1342</v>
      </c>
      <c r="G92" s="225" t="s">
        <v>1343</v>
      </c>
      <c r="H92" s="223" t="s">
        <v>1344</v>
      </c>
      <c r="I92" s="223">
        <v>5.0</v>
      </c>
      <c r="J92" s="223" t="s">
        <v>1345</v>
      </c>
      <c r="K92" s="223" t="s">
        <v>44</v>
      </c>
      <c r="L92" s="223">
        <v>28.0</v>
      </c>
      <c r="M92" s="223" t="s">
        <v>1840</v>
      </c>
      <c r="N92" s="223" t="s">
        <v>1347</v>
      </c>
      <c r="O92" s="21"/>
      <c r="P92" s="22" t="s">
        <v>50</v>
      </c>
      <c r="Q92" s="27"/>
      <c r="R92" s="107"/>
      <c r="S92" s="29" t="s">
        <v>1348</v>
      </c>
      <c r="T92" s="29" t="s">
        <v>1349</v>
      </c>
    </row>
    <row r="93">
      <c r="A93" s="227"/>
      <c r="B93" s="223" t="s">
        <v>1339</v>
      </c>
      <c r="C93" s="223" t="s">
        <v>1354</v>
      </c>
      <c r="D93" s="224" t="s">
        <v>1355</v>
      </c>
      <c r="E93" s="223" t="s">
        <v>31</v>
      </c>
      <c r="F93" s="225" t="s">
        <v>1342</v>
      </c>
      <c r="G93" s="225" t="s">
        <v>1343</v>
      </c>
      <c r="H93" s="223" t="s">
        <v>1344</v>
      </c>
      <c r="I93" s="223">
        <v>5.0</v>
      </c>
      <c r="J93" s="223" t="s">
        <v>1345</v>
      </c>
      <c r="K93" s="223" t="s">
        <v>44</v>
      </c>
      <c r="L93" s="223">
        <v>28.0</v>
      </c>
      <c r="M93" s="223" t="s">
        <v>1830</v>
      </c>
      <c r="N93" s="223" t="s">
        <v>1347</v>
      </c>
      <c r="O93" s="21"/>
      <c r="P93" s="22" t="s">
        <v>50</v>
      </c>
      <c r="Q93" s="27"/>
      <c r="R93" s="107"/>
      <c r="S93" s="29" t="s">
        <v>1357</v>
      </c>
      <c r="T93" s="29" t="s">
        <v>1358</v>
      </c>
    </row>
    <row r="94">
      <c r="A94" s="22" t="s">
        <v>117</v>
      </c>
      <c r="B94" s="99" t="s">
        <v>426</v>
      </c>
      <c r="C94" s="22" t="s">
        <v>430</v>
      </c>
      <c r="D94" s="5" t="s">
        <v>431</v>
      </c>
      <c r="E94" s="22" t="s">
        <v>31</v>
      </c>
      <c r="F94" s="101" t="s">
        <v>432</v>
      </c>
      <c r="G94" s="101" t="s">
        <v>433</v>
      </c>
      <c r="H94" s="102" t="s">
        <v>434</v>
      </c>
      <c r="I94" s="103">
        <v>4.0</v>
      </c>
      <c r="J94" s="50"/>
      <c r="K94" s="22" t="s">
        <v>435</v>
      </c>
      <c r="L94" s="103">
        <v>28.0</v>
      </c>
      <c r="M94" s="22" t="s">
        <v>437</v>
      </c>
      <c r="N94" s="22" t="s">
        <v>439</v>
      </c>
      <c r="O94" s="21"/>
      <c r="P94" s="22" t="s">
        <v>50</v>
      </c>
      <c r="Q94" s="27"/>
      <c r="R94" s="24" t="s">
        <v>50</v>
      </c>
      <c r="S94" s="29" t="s">
        <v>441</v>
      </c>
      <c r="T94" s="29" t="s">
        <v>443</v>
      </c>
    </row>
    <row r="95">
      <c r="A95" s="50"/>
      <c r="B95" s="22" t="s">
        <v>426</v>
      </c>
      <c r="C95" s="22" t="s">
        <v>446</v>
      </c>
      <c r="D95" s="5" t="s">
        <v>447</v>
      </c>
      <c r="E95" s="22" t="s">
        <v>31</v>
      </c>
      <c r="F95" s="101" t="s">
        <v>432</v>
      </c>
      <c r="G95" s="101" t="s">
        <v>433</v>
      </c>
      <c r="H95" s="102" t="s">
        <v>434</v>
      </c>
      <c r="I95" s="104">
        <v>4.0</v>
      </c>
      <c r="J95" s="50"/>
      <c r="K95" s="22" t="s">
        <v>435</v>
      </c>
      <c r="L95" s="22">
        <v>28.0</v>
      </c>
      <c r="M95" s="22" t="s">
        <v>437</v>
      </c>
      <c r="N95" s="22" t="s">
        <v>439</v>
      </c>
      <c r="O95" s="21"/>
      <c r="P95" s="22" t="s">
        <v>50</v>
      </c>
      <c r="Q95" s="27"/>
      <c r="R95" s="24" t="s">
        <v>50</v>
      </c>
      <c r="S95" s="29" t="s">
        <v>452</v>
      </c>
      <c r="T95" s="29" t="s">
        <v>454</v>
      </c>
    </row>
    <row r="96" ht="15.0" customHeight="1">
      <c r="A96" s="50"/>
      <c r="B96" s="105" t="s">
        <v>426</v>
      </c>
      <c r="C96" s="22" t="s">
        <v>456</v>
      </c>
      <c r="D96" s="5" t="s">
        <v>457</v>
      </c>
      <c r="E96" s="22" t="s">
        <v>31</v>
      </c>
      <c r="F96" s="101" t="s">
        <v>432</v>
      </c>
      <c r="G96" s="106" t="s">
        <v>433</v>
      </c>
      <c r="H96" s="102" t="s">
        <v>434</v>
      </c>
      <c r="I96" s="104">
        <v>4.0</v>
      </c>
      <c r="J96" s="50"/>
      <c r="K96" s="22" t="s">
        <v>435</v>
      </c>
      <c r="L96" s="22">
        <v>28.0</v>
      </c>
      <c r="M96" s="22" t="s">
        <v>437</v>
      </c>
      <c r="N96" s="22" t="s">
        <v>439</v>
      </c>
      <c r="O96" s="21"/>
      <c r="P96" s="22" t="s">
        <v>50</v>
      </c>
      <c r="Q96" s="27"/>
      <c r="R96" s="24" t="s">
        <v>50</v>
      </c>
      <c r="S96" s="29" t="s">
        <v>461</v>
      </c>
      <c r="T96" s="29" t="s">
        <v>462</v>
      </c>
    </row>
  </sheetData>
  <hyperlinks>
    <hyperlink r:id="rId1" ref="F3"/>
    <hyperlink r:id="rId2" ref="G3"/>
    <hyperlink r:id="rId3" ref="S3"/>
    <hyperlink r:id="rId4" ref="C4"/>
    <hyperlink r:id="rId5" ref="F4"/>
    <hyperlink r:id="rId6" ref="G4"/>
    <hyperlink r:id="rId7" ref="S4"/>
    <hyperlink r:id="rId8" ref="C5"/>
    <hyperlink r:id="rId9" ref="F5"/>
    <hyperlink r:id="rId10" ref="G5"/>
    <hyperlink r:id="rId11" ref="S5"/>
    <hyperlink r:id="rId12" ref="C6"/>
    <hyperlink r:id="rId13" ref="F6"/>
    <hyperlink r:id="rId14" ref="G6"/>
    <hyperlink r:id="rId15" ref="S6"/>
    <hyperlink r:id="rId16" ref="C7"/>
    <hyperlink r:id="rId17" ref="F7"/>
    <hyperlink r:id="rId18" ref="G7"/>
    <hyperlink r:id="rId19" ref="S7"/>
    <hyperlink r:id="rId20" ref="C8"/>
    <hyperlink r:id="rId21" ref="F8"/>
    <hyperlink r:id="rId22" ref="G8"/>
    <hyperlink r:id="rId23" ref="S8"/>
    <hyperlink r:id="rId24" ref="C9"/>
    <hyperlink r:id="rId25" ref="F9"/>
    <hyperlink r:id="rId26" ref="G9"/>
    <hyperlink r:id="rId27" ref="S9"/>
    <hyperlink r:id="rId28" ref="F10"/>
    <hyperlink r:id="rId29" ref="G10"/>
    <hyperlink r:id="rId30" ref="S10"/>
    <hyperlink r:id="rId31" ref="T10"/>
    <hyperlink r:id="rId32" ref="F11"/>
    <hyperlink r:id="rId33" ref="G11"/>
    <hyperlink r:id="rId34" ref="S11"/>
    <hyperlink r:id="rId35" ref="T11"/>
    <hyperlink r:id="rId36" ref="F12"/>
    <hyperlink r:id="rId37" ref="G12"/>
    <hyperlink r:id="rId38" ref="S12"/>
    <hyperlink r:id="rId39" ref="T12"/>
    <hyperlink r:id="rId40" ref="C13"/>
    <hyperlink r:id="rId41" ref="F13"/>
    <hyperlink r:id="rId42" ref="G13"/>
    <hyperlink r:id="rId43" ref="S13"/>
    <hyperlink r:id="rId44" ref="T13"/>
    <hyperlink r:id="rId45" ref="C14"/>
    <hyperlink r:id="rId46" ref="F14"/>
    <hyperlink r:id="rId47" ref="G14"/>
    <hyperlink r:id="rId48" ref="S14"/>
    <hyperlink r:id="rId49" ref="T14"/>
    <hyperlink r:id="rId50" ref="C15"/>
    <hyperlink r:id="rId51" ref="F15"/>
    <hyperlink r:id="rId52" ref="G15"/>
    <hyperlink r:id="rId53" ref="S15"/>
    <hyperlink r:id="rId54" ref="T15"/>
    <hyperlink r:id="rId55" ref="C16"/>
    <hyperlink r:id="rId56" ref="F16"/>
    <hyperlink r:id="rId57" ref="G16"/>
    <hyperlink r:id="rId58" ref="S16"/>
    <hyperlink r:id="rId59" ref="T16"/>
    <hyperlink r:id="rId60" ref="C17"/>
    <hyperlink r:id="rId61" ref="F17"/>
    <hyperlink r:id="rId62" ref="G17"/>
    <hyperlink r:id="rId63" ref="S17"/>
    <hyperlink r:id="rId64" ref="T17"/>
    <hyperlink r:id="rId65" ref="C18"/>
    <hyperlink r:id="rId66" ref="F18"/>
    <hyperlink r:id="rId67" ref="G18"/>
    <hyperlink r:id="rId68" ref="S18"/>
    <hyperlink r:id="rId69" ref="T18"/>
    <hyperlink r:id="rId70" ref="C19"/>
    <hyperlink r:id="rId71" ref="F19"/>
    <hyperlink r:id="rId72" ref="G19"/>
    <hyperlink r:id="rId73" ref="S19"/>
    <hyperlink r:id="rId74" ref="T19"/>
    <hyperlink r:id="rId75" ref="C20"/>
    <hyperlink r:id="rId76" ref="F20"/>
    <hyperlink r:id="rId77" ref="G20"/>
    <hyperlink r:id="rId78" ref="S20"/>
    <hyperlink r:id="rId79" ref="T20"/>
    <hyperlink r:id="rId80" ref="C21"/>
    <hyperlink r:id="rId81" ref="F21"/>
    <hyperlink r:id="rId82" ref="G21"/>
    <hyperlink r:id="rId83" ref="S21"/>
    <hyperlink r:id="rId84" ref="T21"/>
    <hyperlink r:id="rId85" ref="C22"/>
    <hyperlink r:id="rId86" ref="F22"/>
    <hyperlink r:id="rId87" ref="G22"/>
    <hyperlink r:id="rId88" ref="S22"/>
    <hyperlink r:id="rId89" ref="F23"/>
    <hyperlink r:id="rId90" ref="G23"/>
    <hyperlink r:id="rId91" ref="S23"/>
    <hyperlink r:id="rId92" ref="F24"/>
    <hyperlink r:id="rId93" ref="G24"/>
    <hyperlink r:id="rId94" ref="S24"/>
    <hyperlink r:id="rId95" ref="F25"/>
    <hyperlink r:id="rId96" ref="G25"/>
    <hyperlink r:id="rId97" ref="S25"/>
    <hyperlink r:id="rId98" ref="F26"/>
    <hyperlink r:id="rId99" ref="G26"/>
    <hyperlink r:id="rId100" ref="S26"/>
    <hyperlink r:id="rId101" ref="F27"/>
    <hyperlink r:id="rId102" ref="G27"/>
    <hyperlink r:id="rId103" ref="S27"/>
    <hyperlink r:id="rId104" ref="F28"/>
    <hyperlink r:id="rId105" ref="G28"/>
    <hyperlink r:id="rId106" ref="S28"/>
    <hyperlink r:id="rId107" ref="F29"/>
    <hyperlink r:id="rId108" ref="G29"/>
    <hyperlink r:id="rId109" ref="S29"/>
    <hyperlink r:id="rId110" ref="F30"/>
    <hyperlink r:id="rId111" ref="G30"/>
    <hyperlink r:id="rId112" ref="S30"/>
    <hyperlink r:id="rId113" ref="T30"/>
    <hyperlink r:id="rId114" ref="F31"/>
    <hyperlink r:id="rId115" ref="G31"/>
    <hyperlink r:id="rId116" ref="S31"/>
    <hyperlink r:id="rId117" ref="T31"/>
    <hyperlink r:id="rId118" ref="F32"/>
    <hyperlink r:id="rId119" ref="G32"/>
    <hyperlink r:id="rId120" ref="S32"/>
    <hyperlink r:id="rId121" ref="T32"/>
    <hyperlink r:id="rId122" ref="F33"/>
    <hyperlink r:id="rId123" ref="G33"/>
    <hyperlink r:id="rId124" ref="S33"/>
    <hyperlink r:id="rId125" ref="T33"/>
    <hyperlink r:id="rId126" ref="F34"/>
    <hyperlink r:id="rId127" ref="G34"/>
    <hyperlink r:id="rId128" ref="S34"/>
    <hyperlink r:id="rId129" ref="T34"/>
    <hyperlink r:id="rId130" ref="F35"/>
    <hyperlink r:id="rId131" ref="G35"/>
    <hyperlink r:id="rId132" ref="S35"/>
    <hyperlink r:id="rId133" ref="T35"/>
    <hyperlink r:id="rId134" ref="F36"/>
    <hyperlink r:id="rId135" ref="G36"/>
    <hyperlink r:id="rId136" ref="S36"/>
    <hyperlink r:id="rId137" ref="T36"/>
    <hyperlink r:id="rId138" ref="F37"/>
    <hyperlink r:id="rId139" ref="G37"/>
    <hyperlink r:id="rId140" ref="S37"/>
    <hyperlink r:id="rId141" ref="T37"/>
    <hyperlink r:id="rId142" ref="F38"/>
    <hyperlink r:id="rId143" ref="G38"/>
    <hyperlink r:id="rId144" ref="S38"/>
    <hyperlink r:id="rId145" ref="T38"/>
    <hyperlink r:id="rId146" ref="F39"/>
    <hyperlink r:id="rId147" ref="G39"/>
    <hyperlink r:id="rId148" ref="S39"/>
    <hyperlink r:id="rId149" ref="T39"/>
    <hyperlink r:id="rId150" ref="F40"/>
    <hyperlink r:id="rId151" ref="G40"/>
    <hyperlink r:id="rId152" ref="S40"/>
    <hyperlink r:id="rId153" ref="T40"/>
    <hyperlink r:id="rId154" ref="F41"/>
    <hyperlink r:id="rId155" ref="G41"/>
    <hyperlink r:id="rId156" ref="S41"/>
    <hyperlink r:id="rId157" ref="T41"/>
    <hyperlink r:id="rId158" ref="G42"/>
    <hyperlink r:id="rId159" ref="S42"/>
    <hyperlink r:id="rId160" ref="T42"/>
    <hyperlink r:id="rId161" ref="G43"/>
    <hyperlink r:id="rId162" ref="S43"/>
    <hyperlink r:id="rId163" ref="T43"/>
    <hyperlink r:id="rId164" ref="G44"/>
    <hyperlink r:id="rId165" ref="S44"/>
    <hyperlink r:id="rId166" ref="T44"/>
    <hyperlink r:id="rId167" ref="G45"/>
    <hyperlink r:id="rId168" ref="S45"/>
    <hyperlink r:id="rId169" ref="T45"/>
    <hyperlink r:id="rId170" ref="G46"/>
    <hyperlink r:id="rId171" ref="S46"/>
    <hyperlink r:id="rId172" ref="T46"/>
    <hyperlink r:id="rId173" ref="G47"/>
    <hyperlink r:id="rId174" ref="S47"/>
    <hyperlink r:id="rId175" ref="T47"/>
    <hyperlink r:id="rId176" ref="G48"/>
    <hyperlink r:id="rId177" ref="S48"/>
    <hyperlink r:id="rId178" ref="T48"/>
    <hyperlink r:id="rId179" ref="G49"/>
    <hyperlink r:id="rId180" ref="S49"/>
    <hyperlink r:id="rId181" ref="T49"/>
    <hyperlink r:id="rId182" ref="G50"/>
    <hyperlink r:id="rId183" ref="S50"/>
    <hyperlink r:id="rId184" ref="T50"/>
    <hyperlink r:id="rId185" ref="G51"/>
    <hyperlink r:id="rId186" ref="S51"/>
    <hyperlink r:id="rId187" ref="T51"/>
    <hyperlink r:id="rId188" ref="G52"/>
    <hyperlink r:id="rId189" ref="S52"/>
    <hyperlink r:id="rId190" ref="T52"/>
    <hyperlink r:id="rId191" ref="G53"/>
    <hyperlink r:id="rId192" ref="S53"/>
    <hyperlink r:id="rId193" ref="T53"/>
    <hyperlink r:id="rId194" ref="G54"/>
    <hyperlink r:id="rId195" ref="S54"/>
    <hyperlink r:id="rId196" ref="T54"/>
    <hyperlink r:id="rId197" ref="G55"/>
    <hyperlink r:id="rId198" ref="S55"/>
    <hyperlink r:id="rId199" ref="T55"/>
    <hyperlink r:id="rId200" ref="G56"/>
    <hyperlink r:id="rId201" ref="S56"/>
    <hyperlink r:id="rId202" ref="T56"/>
    <hyperlink r:id="rId203" ref="G57"/>
    <hyperlink r:id="rId204" ref="S57"/>
    <hyperlink r:id="rId205" ref="T57"/>
    <hyperlink r:id="rId206" ref="G58"/>
    <hyperlink r:id="rId207" ref="S58"/>
    <hyperlink r:id="rId208" ref="T58"/>
    <hyperlink r:id="rId209" ref="G59"/>
    <hyperlink r:id="rId210" ref="S59"/>
    <hyperlink r:id="rId211" ref="T59"/>
    <hyperlink r:id="rId212" ref="G60"/>
    <hyperlink r:id="rId213" ref="S60"/>
    <hyperlink r:id="rId214" ref="T60"/>
    <hyperlink r:id="rId215" ref="G61"/>
    <hyperlink r:id="rId216" ref="S61"/>
    <hyperlink r:id="rId217" ref="T61"/>
    <hyperlink r:id="rId218" ref="G62"/>
    <hyperlink r:id="rId219" ref="S62"/>
    <hyperlink r:id="rId220" ref="T62"/>
    <hyperlink r:id="rId221" ref="G63"/>
    <hyperlink r:id="rId222" ref="S63"/>
    <hyperlink r:id="rId223" ref="T63"/>
    <hyperlink r:id="rId224" ref="G64"/>
    <hyperlink r:id="rId225" ref="S64"/>
    <hyperlink r:id="rId226" ref="T64"/>
    <hyperlink r:id="rId227" ref="G65"/>
    <hyperlink r:id="rId228" ref="S65"/>
    <hyperlink r:id="rId229" ref="T65"/>
    <hyperlink r:id="rId230" ref="G66"/>
    <hyperlink r:id="rId231" ref="S66"/>
    <hyperlink r:id="rId232" ref="T66"/>
    <hyperlink r:id="rId233" ref="G67"/>
    <hyperlink r:id="rId234" ref="S67"/>
    <hyperlink r:id="rId235" ref="T67"/>
    <hyperlink r:id="rId236" ref="G68"/>
    <hyperlink r:id="rId237" ref="S68"/>
    <hyperlink r:id="rId238" ref="T68"/>
    <hyperlink r:id="rId239" ref="G69"/>
    <hyperlink r:id="rId240" ref="S69"/>
    <hyperlink r:id="rId241" ref="T69"/>
    <hyperlink r:id="rId242" ref="G70"/>
    <hyperlink r:id="rId243" ref="S70"/>
    <hyperlink r:id="rId244" ref="T70"/>
    <hyperlink r:id="rId245" ref="G71"/>
    <hyperlink r:id="rId246" ref="S71"/>
    <hyperlink r:id="rId247" ref="T71"/>
    <hyperlink r:id="rId248" ref="G72"/>
    <hyperlink r:id="rId249" ref="S72"/>
    <hyperlink r:id="rId250" ref="T72"/>
    <hyperlink r:id="rId251" ref="G73"/>
    <hyperlink r:id="rId252" ref="S73"/>
    <hyperlink r:id="rId253" ref="T73"/>
    <hyperlink r:id="rId254" ref="G74"/>
    <hyperlink r:id="rId255" ref="S74"/>
    <hyperlink r:id="rId256" ref="T74"/>
    <hyperlink r:id="rId257" ref="G75"/>
    <hyperlink r:id="rId258" ref="S75"/>
    <hyperlink r:id="rId259" ref="T75"/>
    <hyperlink r:id="rId260" ref="G76"/>
    <hyperlink r:id="rId261" ref="S76"/>
    <hyperlink r:id="rId262" ref="T76"/>
    <hyperlink r:id="rId263" ref="G77"/>
    <hyperlink r:id="rId264" ref="S77"/>
    <hyperlink r:id="rId265" ref="T77"/>
    <hyperlink r:id="rId266" ref="G78"/>
    <hyperlink r:id="rId267" ref="S78"/>
    <hyperlink r:id="rId268" ref="T78"/>
    <hyperlink r:id="rId269" ref="G79"/>
    <hyperlink r:id="rId270" ref="S79"/>
    <hyperlink r:id="rId271" ref="T79"/>
    <hyperlink r:id="rId272" ref="G80"/>
    <hyperlink r:id="rId273" ref="S80"/>
    <hyperlink r:id="rId274" ref="T80"/>
    <hyperlink r:id="rId275" ref="G81"/>
    <hyperlink r:id="rId276" ref="S81"/>
    <hyperlink r:id="rId277" ref="T81"/>
    <hyperlink r:id="rId278" ref="G82"/>
    <hyperlink r:id="rId279" ref="S82"/>
    <hyperlink r:id="rId280" ref="T82"/>
    <hyperlink r:id="rId281" ref="G83"/>
    <hyperlink r:id="rId282" ref="S83"/>
    <hyperlink r:id="rId283" ref="T83"/>
    <hyperlink r:id="rId284" ref="G84"/>
    <hyperlink r:id="rId285" ref="S84"/>
    <hyperlink r:id="rId286" ref="T84"/>
    <hyperlink r:id="rId287" ref="G85"/>
    <hyperlink r:id="rId288" ref="S85"/>
    <hyperlink r:id="rId289" ref="T85"/>
    <hyperlink r:id="rId290" ref="F86"/>
    <hyperlink r:id="rId291" ref="G86"/>
    <hyperlink r:id="rId292" ref="S86"/>
    <hyperlink r:id="rId293" ref="F87"/>
    <hyperlink r:id="rId294" ref="G87"/>
    <hyperlink r:id="rId295" ref="S87"/>
    <hyperlink r:id="rId296" ref="F88"/>
    <hyperlink r:id="rId297" ref="G88"/>
    <hyperlink r:id="rId298" ref="S88"/>
    <hyperlink r:id="rId299" ref="F89"/>
    <hyperlink r:id="rId300" ref="G89"/>
    <hyperlink r:id="rId301" ref="S89"/>
    <hyperlink r:id="rId302" ref="F90"/>
    <hyperlink r:id="rId303" ref="G90"/>
    <hyperlink r:id="rId304" ref="S90"/>
    <hyperlink r:id="rId305" ref="F91"/>
    <hyperlink r:id="rId306" ref="G91"/>
    <hyperlink r:id="rId307" ref="S91"/>
    <hyperlink r:id="rId308" ref="F92"/>
    <hyperlink r:id="rId309" ref="G92"/>
    <hyperlink r:id="rId310" ref="S92"/>
    <hyperlink r:id="rId311" ref="T92"/>
    <hyperlink r:id="rId312" ref="F93"/>
    <hyperlink r:id="rId313" ref="G93"/>
    <hyperlink r:id="rId314" ref="S93"/>
    <hyperlink r:id="rId315" ref="T93"/>
    <hyperlink r:id="rId316" ref="F94"/>
    <hyperlink r:id="rId317" ref="G94"/>
    <hyperlink r:id="rId318" ref="S94"/>
    <hyperlink r:id="rId319" ref="T94"/>
    <hyperlink r:id="rId320" ref="F95"/>
    <hyperlink r:id="rId321" ref="G95"/>
    <hyperlink r:id="rId322" ref="S95"/>
    <hyperlink r:id="rId323" ref="T95"/>
    <hyperlink r:id="rId324" ref="F96"/>
    <hyperlink r:id="rId325" ref="G96"/>
    <hyperlink r:id="rId326" ref="S96"/>
    <hyperlink r:id="rId327" ref="T96"/>
  </hyperlinks>
  <drawing r:id="rId328"/>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2.71"/>
    <col customWidth="1" min="2" max="2" width="14.43"/>
    <col customWidth="1" min="3" max="3" width="12.57"/>
    <col customWidth="1" min="5" max="5" width="7.43"/>
    <col customWidth="1" min="6" max="6" width="11.86"/>
    <col customWidth="1" min="7" max="7" width="10.57"/>
    <col customWidth="1" min="8" max="8" width="118.0"/>
    <col customWidth="1" min="9" max="9" width="8.14"/>
    <col customWidth="1" min="10" max="10" width="11.86"/>
    <col customWidth="1" min="11" max="11" width="11.29"/>
    <col customWidth="1" min="12" max="12" width="7.71"/>
    <col customWidth="1" min="13" max="13" width="55.57"/>
    <col customWidth="1" min="14" max="14" width="97.29"/>
    <col customWidth="1" min="15" max="15" width="48.86"/>
    <col customWidth="1" min="16" max="16" width="9.57"/>
    <col customWidth="1" min="17" max="17" width="9.71"/>
    <col customWidth="1" min="18" max="19" width="14.43"/>
    <col customWidth="1" min="21" max="21" width="84.71"/>
  </cols>
  <sheetData>
    <row r="1">
      <c r="A1" s="6"/>
      <c r="B1" s="1"/>
      <c r="C1" s="1"/>
      <c r="D1" s="1"/>
      <c r="E1" s="1"/>
      <c r="F1" s="1"/>
      <c r="G1" s="1"/>
      <c r="H1" s="1"/>
      <c r="I1" s="1"/>
      <c r="J1" s="1"/>
      <c r="K1" s="1"/>
      <c r="L1" s="1"/>
      <c r="M1" s="1"/>
      <c r="N1" s="1"/>
      <c r="O1" s="1"/>
      <c r="P1" s="4"/>
      <c r="Q1" s="5"/>
      <c r="R1" s="7"/>
      <c r="S1" s="7"/>
      <c r="T1" s="8"/>
      <c r="U1" s="3"/>
      <c r="V1" s="3"/>
    </row>
    <row r="2">
      <c r="A2" s="1" t="s">
        <v>0</v>
      </c>
      <c r="B2" s="1" t="s">
        <v>3</v>
      </c>
      <c r="C2" s="1" t="s">
        <v>4</v>
      </c>
      <c r="D2" s="1" t="s">
        <v>5</v>
      </c>
      <c r="E2" s="1" t="s">
        <v>6</v>
      </c>
      <c r="F2" s="1" t="s">
        <v>7</v>
      </c>
      <c r="G2" s="1" t="s">
        <v>8</v>
      </c>
      <c r="H2" s="1" t="s">
        <v>9</v>
      </c>
      <c r="I2" s="1" t="s">
        <v>10</v>
      </c>
      <c r="J2" s="1" t="s">
        <v>11</v>
      </c>
      <c r="K2" s="1" t="s">
        <v>12</v>
      </c>
      <c r="L2" s="1" t="s">
        <v>13</v>
      </c>
      <c r="M2" s="1" t="s">
        <v>14</v>
      </c>
      <c r="N2" s="1" t="s">
        <v>15</v>
      </c>
      <c r="O2" s="1" t="s">
        <v>1717</v>
      </c>
      <c r="P2" s="4" t="s">
        <v>16</v>
      </c>
      <c r="Q2" s="5" t="s">
        <v>17</v>
      </c>
      <c r="R2" s="7" t="s">
        <v>19</v>
      </c>
      <c r="S2" s="7" t="s">
        <v>1718</v>
      </c>
      <c r="T2" s="8" t="s">
        <v>20</v>
      </c>
      <c r="U2" s="3" t="s">
        <v>21</v>
      </c>
      <c r="V2" s="3" t="s">
        <v>22</v>
      </c>
    </row>
    <row r="3">
      <c r="A3" s="39" t="s">
        <v>117</v>
      </c>
      <c r="B3" s="39" t="s">
        <v>121</v>
      </c>
      <c r="C3" s="39" t="s">
        <v>122</v>
      </c>
      <c r="D3" s="40" t="s">
        <v>123</v>
      </c>
      <c r="E3" s="39" t="s">
        <v>31</v>
      </c>
      <c r="F3" s="42" t="s">
        <v>129</v>
      </c>
      <c r="G3" s="42" t="s">
        <v>138</v>
      </c>
      <c r="H3" s="44" t="s">
        <v>141</v>
      </c>
      <c r="I3" s="47">
        <f>13/24</f>
        <v>0.5416666667</v>
      </c>
      <c r="J3" s="48"/>
      <c r="K3" s="39" t="s">
        <v>44</v>
      </c>
      <c r="L3" s="39">
        <v>28.5</v>
      </c>
      <c r="M3" s="49" t="s">
        <v>1719</v>
      </c>
      <c r="N3" s="39" t="s">
        <v>175</v>
      </c>
      <c r="O3" s="39" t="s">
        <v>1720</v>
      </c>
      <c r="P3" s="21"/>
      <c r="Q3" s="50"/>
      <c r="R3" s="23" t="s">
        <v>31</v>
      </c>
      <c r="S3" s="23" t="s">
        <v>31</v>
      </c>
      <c r="T3" s="24" t="s">
        <v>54</v>
      </c>
      <c r="U3" s="29" t="s">
        <v>178</v>
      </c>
    </row>
    <row r="4">
      <c r="A4" s="12" t="s">
        <v>24</v>
      </c>
      <c r="B4" s="12" t="s">
        <v>134</v>
      </c>
      <c r="C4" s="12" t="s">
        <v>135</v>
      </c>
      <c r="D4" s="14" t="s">
        <v>136</v>
      </c>
      <c r="E4" s="12" t="s">
        <v>31</v>
      </c>
      <c r="F4" s="16" t="s">
        <v>137</v>
      </c>
      <c r="G4" s="16" t="s">
        <v>139</v>
      </c>
      <c r="H4" s="32" t="s">
        <v>140</v>
      </c>
      <c r="I4" s="34">
        <v>4.0</v>
      </c>
      <c r="J4" s="18"/>
      <c r="K4" s="12" t="s">
        <v>44</v>
      </c>
      <c r="L4" s="12" t="s">
        <v>142</v>
      </c>
      <c r="M4" s="36" t="s">
        <v>143</v>
      </c>
      <c r="N4" s="45" t="s">
        <v>144</v>
      </c>
      <c r="O4" s="45" t="s">
        <v>1722</v>
      </c>
      <c r="P4" s="31"/>
      <c r="Q4" s="33" t="s">
        <v>50</v>
      </c>
      <c r="R4" s="33" t="s">
        <v>31</v>
      </c>
      <c r="S4" s="33" t="s">
        <v>31</v>
      </c>
      <c r="T4" s="33" t="s">
        <v>50</v>
      </c>
      <c r="U4" s="46" t="s">
        <v>145</v>
      </c>
      <c r="V4" s="46" t="s">
        <v>146</v>
      </c>
    </row>
    <row r="5">
      <c r="A5" s="12"/>
      <c r="B5" s="12" t="s">
        <v>134</v>
      </c>
      <c r="C5" s="12" t="s">
        <v>147</v>
      </c>
      <c r="D5" s="14" t="s">
        <v>148</v>
      </c>
      <c r="E5" s="12" t="s">
        <v>31</v>
      </c>
      <c r="F5" s="16" t="s">
        <v>137</v>
      </c>
      <c r="G5" s="16" t="s">
        <v>139</v>
      </c>
      <c r="H5" s="32" t="s">
        <v>140</v>
      </c>
      <c r="I5" s="34">
        <v>4.0</v>
      </c>
      <c r="J5" s="18"/>
      <c r="K5" s="12" t="s">
        <v>44</v>
      </c>
      <c r="L5" s="12" t="s">
        <v>142</v>
      </c>
      <c r="M5" s="36" t="s">
        <v>143</v>
      </c>
      <c r="N5" s="45" t="s">
        <v>144</v>
      </c>
      <c r="O5" s="45" t="s">
        <v>1722</v>
      </c>
      <c r="P5" s="31"/>
      <c r="Q5" s="33" t="s">
        <v>50</v>
      </c>
      <c r="R5" s="33" t="s">
        <v>31</v>
      </c>
      <c r="S5" s="33" t="s">
        <v>31</v>
      </c>
      <c r="T5" s="33" t="s">
        <v>50</v>
      </c>
      <c r="U5" s="46" t="s">
        <v>151</v>
      </c>
      <c r="V5" s="46" t="s">
        <v>152</v>
      </c>
    </row>
    <row r="6" ht="9.75" customHeight="1">
      <c r="A6" s="57" t="s">
        <v>278</v>
      </c>
      <c r="B6" s="57" t="s">
        <v>283</v>
      </c>
      <c r="C6" s="58" t="s">
        <v>284</v>
      </c>
      <c r="D6" s="59" t="s">
        <v>285</v>
      </c>
      <c r="E6" s="57" t="s">
        <v>31</v>
      </c>
      <c r="F6" s="60" t="s">
        <v>288</v>
      </c>
      <c r="G6" s="60" t="s">
        <v>289</v>
      </c>
      <c r="H6" s="61" t="s">
        <v>290</v>
      </c>
      <c r="I6" s="57">
        <v>7.0</v>
      </c>
      <c r="J6" s="57"/>
      <c r="K6" s="57" t="s">
        <v>44</v>
      </c>
      <c r="L6" s="57">
        <v>28.0</v>
      </c>
      <c r="M6" s="62" t="s">
        <v>291</v>
      </c>
      <c r="N6" s="62" t="s">
        <v>292</v>
      </c>
      <c r="O6" s="62" t="s">
        <v>1723</v>
      </c>
      <c r="P6" s="21"/>
      <c r="Q6" s="50"/>
      <c r="R6" s="23" t="s">
        <v>31</v>
      </c>
      <c r="S6" s="23" t="s">
        <v>31</v>
      </c>
      <c r="T6" s="24" t="s">
        <v>50</v>
      </c>
      <c r="U6" s="29" t="s">
        <v>293</v>
      </c>
      <c r="V6" s="29" t="s">
        <v>294</v>
      </c>
    </row>
    <row r="7" ht="9.75" customHeight="1">
      <c r="A7" s="63"/>
      <c r="B7" s="57" t="s">
        <v>283</v>
      </c>
      <c r="C7" s="64" t="s">
        <v>295</v>
      </c>
      <c r="D7" s="65" t="s">
        <v>296</v>
      </c>
      <c r="E7" s="57" t="s">
        <v>31</v>
      </c>
      <c r="F7" s="60" t="s">
        <v>288</v>
      </c>
      <c r="G7" s="60" t="s">
        <v>289</v>
      </c>
      <c r="H7" s="61" t="s">
        <v>290</v>
      </c>
      <c r="I7" s="57">
        <v>7.0</v>
      </c>
      <c r="J7" s="57"/>
      <c r="K7" s="57" t="s">
        <v>44</v>
      </c>
      <c r="L7" s="57">
        <v>28.0</v>
      </c>
      <c r="M7" s="62" t="s">
        <v>291</v>
      </c>
      <c r="N7" s="62" t="s">
        <v>292</v>
      </c>
      <c r="O7" s="62" t="s">
        <v>1723</v>
      </c>
      <c r="P7" s="21"/>
      <c r="Q7" s="50"/>
      <c r="R7" s="23" t="s">
        <v>31</v>
      </c>
      <c r="S7" s="23" t="s">
        <v>31</v>
      </c>
      <c r="T7" s="24" t="s">
        <v>50</v>
      </c>
      <c r="U7" s="29" t="s">
        <v>299</v>
      </c>
      <c r="V7" s="29" t="s">
        <v>300</v>
      </c>
    </row>
    <row r="8" ht="9.75" customHeight="1">
      <c r="A8" s="63"/>
      <c r="B8" s="57" t="s">
        <v>283</v>
      </c>
      <c r="C8" s="64" t="s">
        <v>301</v>
      </c>
      <c r="D8" s="65" t="s">
        <v>303</v>
      </c>
      <c r="E8" s="57" t="s">
        <v>31</v>
      </c>
      <c r="F8" s="60" t="s">
        <v>288</v>
      </c>
      <c r="G8" s="60" t="s">
        <v>289</v>
      </c>
      <c r="H8" s="61" t="s">
        <v>290</v>
      </c>
      <c r="I8" s="57">
        <v>7.0</v>
      </c>
      <c r="J8" s="57"/>
      <c r="K8" s="57" t="s">
        <v>44</v>
      </c>
      <c r="L8" s="57">
        <v>28.0</v>
      </c>
      <c r="M8" s="62" t="s">
        <v>291</v>
      </c>
      <c r="N8" s="62" t="s">
        <v>292</v>
      </c>
      <c r="O8" s="62" t="s">
        <v>1723</v>
      </c>
      <c r="P8" s="21"/>
      <c r="Q8" s="50"/>
      <c r="R8" s="23" t="s">
        <v>31</v>
      </c>
      <c r="S8" s="23" t="s">
        <v>31</v>
      </c>
      <c r="T8" s="24" t="s">
        <v>50</v>
      </c>
      <c r="U8" s="29" t="s">
        <v>305</v>
      </c>
      <c r="V8" s="29" t="s">
        <v>306</v>
      </c>
    </row>
    <row r="9">
      <c r="A9" s="82" t="s">
        <v>117</v>
      </c>
      <c r="B9" s="84" t="s">
        <v>371</v>
      </c>
      <c r="C9" s="85" t="s">
        <v>373</v>
      </c>
      <c r="D9" s="86" t="s">
        <v>374</v>
      </c>
      <c r="E9" s="82" t="s">
        <v>31</v>
      </c>
      <c r="F9" s="87" t="s">
        <v>377</v>
      </c>
      <c r="G9" s="87" t="s">
        <v>380</v>
      </c>
      <c r="H9" s="88" t="s">
        <v>381</v>
      </c>
      <c r="I9" s="82">
        <v>5.0</v>
      </c>
      <c r="J9" s="89"/>
      <c r="K9" s="82" t="s">
        <v>44</v>
      </c>
      <c r="L9" s="90">
        <v>28.5</v>
      </c>
      <c r="M9" s="82" t="s">
        <v>1724</v>
      </c>
      <c r="N9" s="82" t="s">
        <v>49</v>
      </c>
      <c r="O9" s="82" t="s">
        <v>1725</v>
      </c>
      <c r="P9" s="21"/>
      <c r="Q9" s="50"/>
      <c r="R9" s="23" t="s">
        <v>31</v>
      </c>
      <c r="S9" s="23" t="s">
        <v>31</v>
      </c>
      <c r="T9" s="24" t="s">
        <v>50</v>
      </c>
      <c r="U9" s="29" t="s">
        <v>385</v>
      </c>
      <c r="V9" s="29" t="s">
        <v>386</v>
      </c>
    </row>
    <row r="10">
      <c r="A10" s="89"/>
      <c r="B10" s="84" t="s">
        <v>371</v>
      </c>
      <c r="C10" s="85" t="s">
        <v>387</v>
      </c>
      <c r="D10" s="86" t="s">
        <v>388</v>
      </c>
      <c r="E10" s="82" t="s">
        <v>31</v>
      </c>
      <c r="F10" s="87" t="s">
        <v>377</v>
      </c>
      <c r="G10" s="87" t="s">
        <v>380</v>
      </c>
      <c r="H10" s="88" t="s">
        <v>381</v>
      </c>
      <c r="I10" s="82">
        <v>5.0</v>
      </c>
      <c r="J10" s="89"/>
      <c r="K10" s="82" t="s">
        <v>44</v>
      </c>
      <c r="L10" s="90">
        <v>28.5</v>
      </c>
      <c r="M10" s="82" t="s">
        <v>1724</v>
      </c>
      <c r="N10" s="82" t="s">
        <v>49</v>
      </c>
      <c r="O10" s="82" t="s">
        <v>1725</v>
      </c>
      <c r="P10" s="21"/>
      <c r="Q10" s="50"/>
      <c r="R10" s="23" t="s">
        <v>31</v>
      </c>
      <c r="S10" s="23" t="s">
        <v>31</v>
      </c>
      <c r="T10" s="24" t="s">
        <v>50</v>
      </c>
      <c r="U10" s="29" t="s">
        <v>391</v>
      </c>
      <c r="V10" s="29" t="s">
        <v>392</v>
      </c>
    </row>
    <row r="11">
      <c r="A11" s="89"/>
      <c r="B11" s="84" t="s">
        <v>371</v>
      </c>
      <c r="C11" s="85" t="s">
        <v>394</v>
      </c>
      <c r="D11" s="86" t="s">
        <v>395</v>
      </c>
      <c r="E11" s="82" t="s">
        <v>31</v>
      </c>
      <c r="F11" s="87" t="s">
        <v>377</v>
      </c>
      <c r="G11" s="87" t="s">
        <v>380</v>
      </c>
      <c r="H11" s="88" t="s">
        <v>381</v>
      </c>
      <c r="I11" s="82">
        <v>5.0</v>
      </c>
      <c r="J11" s="89"/>
      <c r="K11" s="82" t="s">
        <v>44</v>
      </c>
      <c r="L11" s="90">
        <v>28.5</v>
      </c>
      <c r="M11" s="82" t="s">
        <v>1724</v>
      </c>
      <c r="N11" s="82" t="s">
        <v>49</v>
      </c>
      <c r="O11" s="82" t="s">
        <v>1725</v>
      </c>
      <c r="P11" s="21"/>
      <c r="Q11" s="50"/>
      <c r="R11" s="23" t="s">
        <v>31</v>
      </c>
      <c r="S11" s="23" t="s">
        <v>31</v>
      </c>
      <c r="T11" s="24" t="s">
        <v>50</v>
      </c>
      <c r="U11" s="29" t="s">
        <v>399</v>
      </c>
      <c r="V11" s="29" t="s">
        <v>401</v>
      </c>
    </row>
    <row r="12">
      <c r="A12" s="26" t="s">
        <v>278</v>
      </c>
      <c r="B12" s="95" t="s">
        <v>422</v>
      </c>
      <c r="C12" s="96" t="s">
        <v>423</v>
      </c>
      <c r="D12" s="97" t="s">
        <v>424</v>
      </c>
      <c r="E12" s="26" t="s">
        <v>31</v>
      </c>
      <c r="F12" s="98" t="s">
        <v>425</v>
      </c>
      <c r="G12" s="98" t="s">
        <v>427</v>
      </c>
      <c r="H12" s="100" t="s">
        <v>428</v>
      </c>
      <c r="I12" s="25">
        <f t="shared" ref="I12:I13" si="1">32/24</f>
        <v>1.333333333</v>
      </c>
      <c r="J12" s="26"/>
      <c r="K12" s="26" t="s">
        <v>44</v>
      </c>
      <c r="L12" s="26">
        <v>28.0</v>
      </c>
      <c r="M12" s="26" t="s">
        <v>438</v>
      </c>
      <c r="N12" s="26" t="s">
        <v>440</v>
      </c>
      <c r="O12" s="26" t="s">
        <v>1727</v>
      </c>
      <c r="P12" s="21"/>
      <c r="Q12" s="50"/>
      <c r="R12" s="23" t="s">
        <v>31</v>
      </c>
      <c r="S12" s="23" t="s">
        <v>31</v>
      </c>
      <c r="T12" s="24" t="s">
        <v>54</v>
      </c>
      <c r="U12" s="29" t="s">
        <v>442</v>
      </c>
    </row>
    <row r="13">
      <c r="A13" s="25"/>
      <c r="B13" s="95" t="s">
        <v>422</v>
      </c>
      <c r="C13" s="96" t="s">
        <v>444</v>
      </c>
      <c r="D13" s="97" t="s">
        <v>445</v>
      </c>
      <c r="E13" s="26" t="s">
        <v>31</v>
      </c>
      <c r="F13" s="98" t="s">
        <v>425</v>
      </c>
      <c r="G13" s="98" t="s">
        <v>427</v>
      </c>
      <c r="H13" s="100" t="s">
        <v>428</v>
      </c>
      <c r="I13" s="25">
        <f t="shared" si="1"/>
        <v>1.333333333</v>
      </c>
      <c r="J13" s="26"/>
      <c r="K13" s="26" t="s">
        <v>44</v>
      </c>
      <c r="L13" s="26">
        <v>28.0</v>
      </c>
      <c r="M13" s="26" t="s">
        <v>438</v>
      </c>
      <c r="N13" s="26" t="s">
        <v>440</v>
      </c>
      <c r="O13" s="26" t="s">
        <v>1727</v>
      </c>
      <c r="P13" s="21"/>
      <c r="Q13" s="50"/>
      <c r="R13" s="23" t="s">
        <v>31</v>
      </c>
      <c r="S13" s="23" t="s">
        <v>31</v>
      </c>
      <c r="T13" s="24" t="s">
        <v>54</v>
      </c>
      <c r="U13" s="29" t="s">
        <v>448</v>
      </c>
    </row>
    <row r="14">
      <c r="A14" s="148"/>
      <c r="B14" s="141" t="s">
        <v>603</v>
      </c>
      <c r="C14" s="141" t="s">
        <v>628</v>
      </c>
      <c r="D14" s="143" t="s">
        <v>605</v>
      </c>
      <c r="E14" s="141" t="s">
        <v>31</v>
      </c>
      <c r="F14" s="145" t="s">
        <v>607</v>
      </c>
      <c r="G14" s="145" t="s">
        <v>610</v>
      </c>
      <c r="H14" s="152" t="s">
        <v>611</v>
      </c>
      <c r="I14" s="148">
        <f t="shared" ref="I14:I18" si="2">5.5/24</f>
        <v>0.2291666667</v>
      </c>
      <c r="J14" s="150">
        <v>0.5625</v>
      </c>
      <c r="K14" s="141" t="s">
        <v>44</v>
      </c>
      <c r="L14" s="141" t="s">
        <v>615</v>
      </c>
      <c r="M14" s="141" t="s">
        <v>616</v>
      </c>
      <c r="N14" s="152" t="s">
        <v>618</v>
      </c>
      <c r="O14" s="152" t="s">
        <v>1728</v>
      </c>
      <c r="P14" s="21"/>
      <c r="Q14" s="22" t="s">
        <v>50</v>
      </c>
      <c r="R14" s="23" t="s">
        <v>31</v>
      </c>
      <c r="S14" s="23" t="s">
        <v>31</v>
      </c>
      <c r="T14" s="24" t="s">
        <v>54</v>
      </c>
      <c r="U14" s="29" t="s">
        <v>633</v>
      </c>
    </row>
    <row r="15">
      <c r="A15" s="148"/>
      <c r="B15" s="141" t="s">
        <v>603</v>
      </c>
      <c r="C15" s="141" t="s">
        <v>635</v>
      </c>
      <c r="D15" s="143" t="s">
        <v>605</v>
      </c>
      <c r="E15" s="141" t="s">
        <v>31</v>
      </c>
      <c r="F15" s="145" t="s">
        <v>607</v>
      </c>
      <c r="G15" s="145" t="s">
        <v>610</v>
      </c>
      <c r="H15" s="141" t="s">
        <v>611</v>
      </c>
      <c r="I15" s="148">
        <f t="shared" si="2"/>
        <v>0.2291666667</v>
      </c>
      <c r="J15" s="150">
        <v>0.5625</v>
      </c>
      <c r="K15" s="141" t="s">
        <v>44</v>
      </c>
      <c r="L15" s="141" t="s">
        <v>615</v>
      </c>
      <c r="M15" s="141" t="s">
        <v>616</v>
      </c>
      <c r="N15" s="152" t="s">
        <v>618</v>
      </c>
      <c r="O15" s="152" t="s">
        <v>1728</v>
      </c>
      <c r="P15" s="21"/>
      <c r="Q15" s="22" t="s">
        <v>50</v>
      </c>
      <c r="R15" s="23" t="s">
        <v>31</v>
      </c>
      <c r="S15" s="23" t="s">
        <v>31</v>
      </c>
      <c r="T15" s="24" t="s">
        <v>54</v>
      </c>
      <c r="U15" s="29" t="s">
        <v>643</v>
      </c>
    </row>
    <row r="16">
      <c r="A16" s="148"/>
      <c r="B16" s="141" t="s">
        <v>603</v>
      </c>
      <c r="C16" s="141" t="s">
        <v>646</v>
      </c>
      <c r="D16" s="143" t="s">
        <v>647</v>
      </c>
      <c r="E16" s="141" t="s">
        <v>31</v>
      </c>
      <c r="F16" s="145" t="s">
        <v>607</v>
      </c>
      <c r="G16" s="145" t="s">
        <v>610</v>
      </c>
      <c r="H16" s="141" t="s">
        <v>611</v>
      </c>
      <c r="I16" s="148">
        <f t="shared" si="2"/>
        <v>0.2291666667</v>
      </c>
      <c r="J16" s="150">
        <v>0.5625</v>
      </c>
      <c r="K16" s="141" t="s">
        <v>44</v>
      </c>
      <c r="L16" s="141" t="s">
        <v>615</v>
      </c>
      <c r="M16" s="141" t="s">
        <v>616</v>
      </c>
      <c r="N16" s="152" t="s">
        <v>618</v>
      </c>
      <c r="O16" s="152" t="s">
        <v>1728</v>
      </c>
      <c r="P16" s="21"/>
      <c r="Q16" s="22" t="s">
        <v>50</v>
      </c>
      <c r="R16" s="23" t="s">
        <v>31</v>
      </c>
      <c r="S16" s="23" t="s">
        <v>31</v>
      </c>
      <c r="T16" s="24" t="s">
        <v>54</v>
      </c>
      <c r="U16" s="29" t="s">
        <v>655</v>
      </c>
    </row>
    <row r="17">
      <c r="A17" s="148"/>
      <c r="B17" s="141" t="s">
        <v>603</v>
      </c>
      <c r="C17" s="141" t="s">
        <v>656</v>
      </c>
      <c r="D17" s="143" t="s">
        <v>647</v>
      </c>
      <c r="E17" s="141" t="s">
        <v>31</v>
      </c>
      <c r="F17" s="145" t="s">
        <v>607</v>
      </c>
      <c r="G17" s="145" t="s">
        <v>610</v>
      </c>
      <c r="H17" s="141" t="s">
        <v>611</v>
      </c>
      <c r="I17" s="148">
        <f t="shared" si="2"/>
        <v>0.2291666667</v>
      </c>
      <c r="J17" s="150">
        <v>0.5625</v>
      </c>
      <c r="K17" s="141" t="s">
        <v>44</v>
      </c>
      <c r="L17" s="141" t="s">
        <v>615</v>
      </c>
      <c r="M17" s="141" t="s">
        <v>616</v>
      </c>
      <c r="N17" s="152" t="s">
        <v>618</v>
      </c>
      <c r="O17" s="152" t="s">
        <v>1728</v>
      </c>
      <c r="P17" s="21"/>
      <c r="Q17" s="22" t="s">
        <v>50</v>
      </c>
      <c r="R17" s="23" t="s">
        <v>31</v>
      </c>
      <c r="S17" s="23" t="s">
        <v>31</v>
      </c>
      <c r="T17" s="24" t="s">
        <v>54</v>
      </c>
      <c r="U17" s="29" t="s">
        <v>664</v>
      </c>
    </row>
    <row r="18">
      <c r="A18" s="148"/>
      <c r="B18" s="141" t="s">
        <v>603</v>
      </c>
      <c r="C18" s="141" t="s">
        <v>669</v>
      </c>
      <c r="D18" s="143" t="s">
        <v>647</v>
      </c>
      <c r="E18" s="141" t="s">
        <v>31</v>
      </c>
      <c r="F18" s="145" t="s">
        <v>607</v>
      </c>
      <c r="G18" s="145" t="s">
        <v>610</v>
      </c>
      <c r="H18" s="141" t="s">
        <v>611</v>
      </c>
      <c r="I18" s="148">
        <f t="shared" si="2"/>
        <v>0.2291666667</v>
      </c>
      <c r="J18" s="150">
        <v>0.5625</v>
      </c>
      <c r="K18" s="141" t="s">
        <v>44</v>
      </c>
      <c r="L18" s="141" t="s">
        <v>615</v>
      </c>
      <c r="M18" s="141" t="s">
        <v>616</v>
      </c>
      <c r="N18" s="152" t="s">
        <v>618</v>
      </c>
      <c r="O18" s="152" t="s">
        <v>1728</v>
      </c>
      <c r="P18" s="21"/>
      <c r="Q18" s="22" t="s">
        <v>50</v>
      </c>
      <c r="R18" s="23" t="s">
        <v>31</v>
      </c>
      <c r="S18" s="23" t="s">
        <v>31</v>
      </c>
      <c r="T18" s="24" t="s">
        <v>54</v>
      </c>
      <c r="U18" s="29" t="s">
        <v>678</v>
      </c>
    </row>
    <row r="19">
      <c r="A19" s="223" t="s">
        <v>24</v>
      </c>
      <c r="B19" s="223" t="s">
        <v>1339</v>
      </c>
      <c r="C19" s="223" t="s">
        <v>1340</v>
      </c>
      <c r="D19" s="224" t="s">
        <v>1341</v>
      </c>
      <c r="E19" s="223" t="s">
        <v>31</v>
      </c>
      <c r="F19" s="225" t="s">
        <v>1342</v>
      </c>
      <c r="G19" s="225" t="s">
        <v>1343</v>
      </c>
      <c r="H19" s="223" t="s">
        <v>1344</v>
      </c>
      <c r="I19" s="223">
        <v>5.0</v>
      </c>
      <c r="J19" s="223" t="s">
        <v>1345</v>
      </c>
      <c r="K19" s="223" t="s">
        <v>44</v>
      </c>
      <c r="L19" s="223">
        <v>28.0</v>
      </c>
      <c r="M19" s="223" t="s">
        <v>1729</v>
      </c>
      <c r="N19" s="223" t="s">
        <v>1347</v>
      </c>
      <c r="O19" s="223" t="s">
        <v>1730</v>
      </c>
      <c r="P19" s="21"/>
      <c r="Q19" s="22" t="s">
        <v>50</v>
      </c>
      <c r="R19" s="23" t="s">
        <v>31</v>
      </c>
      <c r="S19" s="23" t="s">
        <v>31</v>
      </c>
      <c r="T19" s="107"/>
      <c r="U19" s="29" t="s">
        <v>1348</v>
      </c>
      <c r="V19" s="29" t="s">
        <v>1349</v>
      </c>
    </row>
    <row r="20">
      <c r="A20" s="22" t="s">
        <v>117</v>
      </c>
      <c r="B20" s="99" t="s">
        <v>426</v>
      </c>
      <c r="C20" s="22" t="s">
        <v>430</v>
      </c>
      <c r="D20" s="5" t="s">
        <v>431</v>
      </c>
      <c r="E20" s="22" t="s">
        <v>31</v>
      </c>
      <c r="F20" s="101" t="s">
        <v>432</v>
      </c>
      <c r="G20" s="101" t="s">
        <v>433</v>
      </c>
      <c r="H20" s="102" t="s">
        <v>434</v>
      </c>
      <c r="I20" s="103">
        <v>4.0</v>
      </c>
      <c r="J20" s="50"/>
      <c r="K20" s="22" t="s">
        <v>435</v>
      </c>
      <c r="L20" s="103">
        <v>28.0</v>
      </c>
      <c r="M20" s="22" t="s">
        <v>437</v>
      </c>
      <c r="N20" s="22" t="s">
        <v>439</v>
      </c>
      <c r="O20" s="22" t="s">
        <v>1731</v>
      </c>
      <c r="P20" s="21"/>
      <c r="Q20" s="22" t="s">
        <v>50</v>
      </c>
      <c r="R20" s="23" t="s">
        <v>31</v>
      </c>
      <c r="S20" s="23" t="s">
        <v>31</v>
      </c>
      <c r="T20" s="24" t="s">
        <v>50</v>
      </c>
      <c r="U20" s="29" t="s">
        <v>441</v>
      </c>
      <c r="V20" s="29" t="s">
        <v>443</v>
      </c>
    </row>
    <row r="21">
      <c r="A21" s="50"/>
      <c r="B21" s="22" t="s">
        <v>426</v>
      </c>
      <c r="C21" s="22" t="s">
        <v>446</v>
      </c>
      <c r="D21" s="5" t="s">
        <v>447</v>
      </c>
      <c r="E21" s="22" t="s">
        <v>31</v>
      </c>
      <c r="F21" s="101" t="s">
        <v>432</v>
      </c>
      <c r="G21" s="101" t="s">
        <v>433</v>
      </c>
      <c r="H21" s="102" t="s">
        <v>434</v>
      </c>
      <c r="I21" s="104">
        <v>4.0</v>
      </c>
      <c r="J21" s="50"/>
      <c r="K21" s="22" t="s">
        <v>435</v>
      </c>
      <c r="L21" s="22">
        <v>28.0</v>
      </c>
      <c r="M21" s="22" t="s">
        <v>437</v>
      </c>
      <c r="N21" s="22" t="s">
        <v>439</v>
      </c>
      <c r="O21" s="22" t="s">
        <v>1731</v>
      </c>
      <c r="P21" s="21"/>
      <c r="Q21" s="22" t="s">
        <v>50</v>
      </c>
      <c r="R21" s="23" t="s">
        <v>31</v>
      </c>
      <c r="S21" s="23" t="s">
        <v>1732</v>
      </c>
      <c r="T21" s="24" t="s">
        <v>50</v>
      </c>
      <c r="U21" s="29" t="s">
        <v>452</v>
      </c>
      <c r="V21" s="29" t="s">
        <v>454</v>
      </c>
    </row>
    <row r="22">
      <c r="A22" s="50"/>
      <c r="B22" s="105" t="s">
        <v>426</v>
      </c>
      <c r="C22" s="22" t="s">
        <v>456</v>
      </c>
      <c r="D22" s="5" t="s">
        <v>457</v>
      </c>
      <c r="E22" s="22" t="s">
        <v>31</v>
      </c>
      <c r="F22" s="101" t="s">
        <v>432</v>
      </c>
      <c r="G22" s="106" t="s">
        <v>433</v>
      </c>
      <c r="H22" s="102" t="s">
        <v>434</v>
      </c>
      <c r="I22" s="104">
        <v>4.0</v>
      </c>
      <c r="J22" s="50"/>
      <c r="K22" s="22" t="s">
        <v>435</v>
      </c>
      <c r="L22" s="22">
        <v>28.0</v>
      </c>
      <c r="M22" s="22" t="s">
        <v>437</v>
      </c>
      <c r="N22" s="22" t="s">
        <v>439</v>
      </c>
      <c r="O22" s="22" t="s">
        <v>1731</v>
      </c>
      <c r="P22" s="21"/>
      <c r="Q22" s="22" t="s">
        <v>50</v>
      </c>
      <c r="R22" s="23" t="s">
        <v>31</v>
      </c>
      <c r="S22" s="23" t="s">
        <v>1733</v>
      </c>
      <c r="T22" s="24" t="s">
        <v>50</v>
      </c>
      <c r="U22" s="29" t="s">
        <v>461</v>
      </c>
      <c r="V22" s="29" t="s">
        <v>462</v>
      </c>
    </row>
    <row r="23">
      <c r="A23" s="258" t="s">
        <v>24</v>
      </c>
      <c r="B23" s="258" t="s">
        <v>687</v>
      </c>
      <c r="C23" s="258" t="s">
        <v>689</v>
      </c>
      <c r="D23" s="259" t="s">
        <v>690</v>
      </c>
      <c r="E23" s="258" t="s">
        <v>31</v>
      </c>
      <c r="F23" s="260" t="s">
        <v>697</v>
      </c>
      <c r="G23" s="260" t="s">
        <v>701</v>
      </c>
      <c r="H23" s="258" t="s">
        <v>703</v>
      </c>
      <c r="I23" s="258">
        <v>5.0</v>
      </c>
      <c r="J23" s="258" t="s">
        <v>704</v>
      </c>
      <c r="K23" s="258" t="s">
        <v>44</v>
      </c>
      <c r="L23" s="258">
        <v>28.0</v>
      </c>
      <c r="M23" s="258" t="s">
        <v>705</v>
      </c>
      <c r="N23" s="258" t="s">
        <v>706</v>
      </c>
      <c r="O23" s="258" t="s">
        <v>1737</v>
      </c>
      <c r="P23" s="258" t="s">
        <v>707</v>
      </c>
      <c r="Q23" s="258" t="s">
        <v>50</v>
      </c>
      <c r="R23" s="258" t="s">
        <v>31</v>
      </c>
      <c r="S23" s="262"/>
      <c r="T23" s="258" t="s">
        <v>50</v>
      </c>
      <c r="U23" s="260" t="s">
        <v>709</v>
      </c>
      <c r="V23" s="260" t="s">
        <v>711</v>
      </c>
      <c r="W23" s="262"/>
      <c r="X23" s="262"/>
      <c r="Y23" s="262"/>
      <c r="Z23" s="262"/>
      <c r="AA23" s="262"/>
      <c r="AB23" s="262"/>
    </row>
    <row r="24">
      <c r="A24" s="258" t="s">
        <v>714</v>
      </c>
      <c r="B24" s="258" t="s">
        <v>687</v>
      </c>
      <c r="C24" s="265" t="s">
        <v>715</v>
      </c>
      <c r="D24" s="259" t="s">
        <v>716</v>
      </c>
      <c r="E24" s="258" t="s">
        <v>31</v>
      </c>
      <c r="F24" s="260" t="s">
        <v>697</v>
      </c>
      <c r="G24" s="260" t="s">
        <v>701</v>
      </c>
      <c r="H24" s="258" t="s">
        <v>703</v>
      </c>
      <c r="I24" s="258">
        <v>5.0</v>
      </c>
      <c r="J24" s="258" t="s">
        <v>704</v>
      </c>
      <c r="K24" s="258" t="s">
        <v>44</v>
      </c>
      <c r="L24" s="258">
        <v>28.0</v>
      </c>
      <c r="M24" s="258" t="s">
        <v>705</v>
      </c>
      <c r="N24" s="258" t="s">
        <v>706</v>
      </c>
      <c r="O24" s="258" t="s">
        <v>1737</v>
      </c>
      <c r="P24" s="258" t="s">
        <v>1744</v>
      </c>
      <c r="Q24" s="258" t="s">
        <v>50</v>
      </c>
      <c r="R24" s="258" t="s">
        <v>31</v>
      </c>
      <c r="S24" s="262"/>
      <c r="T24" s="258" t="s">
        <v>50</v>
      </c>
      <c r="U24" s="260" t="s">
        <v>719</v>
      </c>
      <c r="V24" s="260" t="s">
        <v>721</v>
      </c>
      <c r="W24" s="262"/>
      <c r="X24" s="262"/>
      <c r="Y24" s="262"/>
      <c r="Z24" s="262"/>
      <c r="AA24" s="262"/>
      <c r="AB24" s="262"/>
    </row>
    <row r="25">
      <c r="A25" s="262"/>
      <c r="B25" s="258" t="s">
        <v>687</v>
      </c>
      <c r="C25" s="258" t="s">
        <v>725</v>
      </c>
      <c r="D25" s="259" t="s">
        <v>726</v>
      </c>
      <c r="E25" s="258" t="s">
        <v>31</v>
      </c>
      <c r="F25" s="260" t="s">
        <v>697</v>
      </c>
      <c r="G25" s="260" t="s">
        <v>701</v>
      </c>
      <c r="H25" s="258" t="s">
        <v>703</v>
      </c>
      <c r="I25" s="258">
        <v>5.0</v>
      </c>
      <c r="J25" s="258" t="s">
        <v>704</v>
      </c>
      <c r="K25" s="258" t="s">
        <v>44</v>
      </c>
      <c r="L25" s="258">
        <v>28.0</v>
      </c>
      <c r="M25" s="258" t="s">
        <v>705</v>
      </c>
      <c r="N25" s="258" t="s">
        <v>706</v>
      </c>
      <c r="O25" s="258" t="s">
        <v>1737</v>
      </c>
      <c r="P25" s="258" t="s">
        <v>1750</v>
      </c>
      <c r="Q25" s="258" t="s">
        <v>50</v>
      </c>
      <c r="R25" s="258" t="s">
        <v>31</v>
      </c>
      <c r="S25" s="262"/>
      <c r="T25" s="258" t="s">
        <v>50</v>
      </c>
      <c r="U25" s="260" t="s">
        <v>733</v>
      </c>
      <c r="V25" s="260" t="s">
        <v>734</v>
      </c>
      <c r="W25" s="262"/>
      <c r="X25" s="262"/>
      <c r="Y25" s="262"/>
      <c r="Z25" s="262"/>
      <c r="AA25" s="262"/>
      <c r="AB25" s="262"/>
    </row>
    <row r="26">
      <c r="A26" s="262"/>
      <c r="B26" s="258" t="s">
        <v>687</v>
      </c>
      <c r="C26" s="265" t="s">
        <v>735</v>
      </c>
      <c r="D26" s="267" t="s">
        <v>736</v>
      </c>
      <c r="E26" s="258" t="s">
        <v>31</v>
      </c>
      <c r="F26" s="260" t="s">
        <v>697</v>
      </c>
      <c r="G26" s="260" t="s">
        <v>701</v>
      </c>
      <c r="H26" s="258" t="s">
        <v>703</v>
      </c>
      <c r="I26" s="258">
        <v>5.0</v>
      </c>
      <c r="J26" s="258" t="s">
        <v>704</v>
      </c>
      <c r="K26" s="258" t="s">
        <v>44</v>
      </c>
      <c r="L26" s="258">
        <v>28.0</v>
      </c>
      <c r="M26" s="258" t="s">
        <v>705</v>
      </c>
      <c r="N26" s="258" t="s">
        <v>706</v>
      </c>
      <c r="O26" s="258" t="s">
        <v>1737</v>
      </c>
      <c r="P26" s="258" t="s">
        <v>1755</v>
      </c>
      <c r="Q26" s="258" t="s">
        <v>50</v>
      </c>
      <c r="R26" s="258" t="s">
        <v>31</v>
      </c>
      <c r="S26" s="262"/>
      <c r="T26" s="258" t="s">
        <v>50</v>
      </c>
      <c r="U26" s="260" t="s">
        <v>743</v>
      </c>
      <c r="V26" s="260" t="s">
        <v>744</v>
      </c>
      <c r="W26" s="262"/>
      <c r="X26" s="262"/>
      <c r="Y26" s="262"/>
      <c r="Z26" s="262"/>
      <c r="AA26" s="262"/>
      <c r="AB26" s="262"/>
    </row>
    <row r="27">
      <c r="A27" s="262"/>
      <c r="B27" s="258" t="s">
        <v>687</v>
      </c>
      <c r="C27" s="258" t="s">
        <v>746</v>
      </c>
      <c r="D27" s="267" t="s">
        <v>747</v>
      </c>
      <c r="E27" s="258" t="s">
        <v>31</v>
      </c>
      <c r="F27" s="260" t="s">
        <v>697</v>
      </c>
      <c r="G27" s="260" t="s">
        <v>701</v>
      </c>
      <c r="H27" s="258" t="s">
        <v>703</v>
      </c>
      <c r="I27" s="258">
        <v>5.0</v>
      </c>
      <c r="J27" s="258" t="s">
        <v>704</v>
      </c>
      <c r="K27" s="258" t="s">
        <v>44</v>
      </c>
      <c r="L27" s="258">
        <v>28.0</v>
      </c>
      <c r="M27" s="258" t="s">
        <v>705</v>
      </c>
      <c r="N27" s="258" t="s">
        <v>706</v>
      </c>
      <c r="O27" s="258" t="s">
        <v>1737</v>
      </c>
      <c r="P27" s="258" t="s">
        <v>1756</v>
      </c>
      <c r="Q27" s="258" t="s">
        <v>50</v>
      </c>
      <c r="R27" s="258" t="s">
        <v>31</v>
      </c>
      <c r="S27" s="262"/>
      <c r="T27" s="258" t="s">
        <v>50</v>
      </c>
      <c r="U27" s="260" t="s">
        <v>755</v>
      </c>
      <c r="V27" s="260" t="s">
        <v>756</v>
      </c>
      <c r="W27" s="262"/>
      <c r="X27" s="262"/>
      <c r="Y27" s="262"/>
      <c r="Z27" s="262"/>
      <c r="AA27" s="262"/>
      <c r="AB27" s="262"/>
    </row>
    <row r="28">
      <c r="A28" s="262"/>
      <c r="B28" s="258" t="s">
        <v>687</v>
      </c>
      <c r="C28" s="265" t="s">
        <v>757</v>
      </c>
      <c r="D28" s="259" t="s">
        <v>758</v>
      </c>
      <c r="E28" s="258" t="s">
        <v>31</v>
      </c>
      <c r="F28" s="260" t="s">
        <v>697</v>
      </c>
      <c r="G28" s="260" t="s">
        <v>701</v>
      </c>
      <c r="H28" s="258" t="s">
        <v>703</v>
      </c>
      <c r="I28" s="258">
        <v>4.0</v>
      </c>
      <c r="J28" s="258" t="s">
        <v>704</v>
      </c>
      <c r="K28" s="258" t="s">
        <v>44</v>
      </c>
      <c r="L28" s="258">
        <v>28.0</v>
      </c>
      <c r="M28" s="258" t="s">
        <v>705</v>
      </c>
      <c r="N28" s="258" t="s">
        <v>706</v>
      </c>
      <c r="O28" s="258" t="s">
        <v>1737</v>
      </c>
      <c r="P28" s="258" t="s">
        <v>1758</v>
      </c>
      <c r="Q28" s="258" t="s">
        <v>50</v>
      </c>
      <c r="R28" s="258" t="s">
        <v>31</v>
      </c>
      <c r="S28" s="262"/>
      <c r="T28" s="258" t="s">
        <v>50</v>
      </c>
      <c r="U28" s="260" t="s">
        <v>768</v>
      </c>
      <c r="V28" s="260" t="s">
        <v>769</v>
      </c>
      <c r="W28" s="262"/>
      <c r="X28" s="262"/>
      <c r="Y28" s="262"/>
      <c r="Z28" s="262"/>
      <c r="AA28" s="262"/>
      <c r="AB28" s="262"/>
    </row>
    <row r="29">
      <c r="A29" s="262"/>
      <c r="B29" s="258" t="s">
        <v>687</v>
      </c>
      <c r="C29" s="258" t="s">
        <v>770</v>
      </c>
      <c r="D29" s="268" t="s">
        <v>758</v>
      </c>
      <c r="E29" s="258" t="s">
        <v>31</v>
      </c>
      <c r="F29" s="260" t="s">
        <v>697</v>
      </c>
      <c r="G29" s="260" t="s">
        <v>701</v>
      </c>
      <c r="H29" s="258" t="s">
        <v>703</v>
      </c>
      <c r="I29" s="258">
        <v>4.0</v>
      </c>
      <c r="J29" s="258" t="s">
        <v>704</v>
      </c>
      <c r="K29" s="258" t="s">
        <v>44</v>
      </c>
      <c r="L29" s="258">
        <v>28.0</v>
      </c>
      <c r="M29" s="258" t="s">
        <v>705</v>
      </c>
      <c r="N29" s="258" t="s">
        <v>706</v>
      </c>
      <c r="O29" s="258" t="s">
        <v>1737</v>
      </c>
      <c r="P29" s="258" t="s">
        <v>1759</v>
      </c>
      <c r="Q29" s="258" t="s">
        <v>50</v>
      </c>
      <c r="R29" s="258" t="s">
        <v>31</v>
      </c>
      <c r="S29" s="262"/>
      <c r="T29" s="258" t="s">
        <v>50</v>
      </c>
      <c r="U29" s="260" t="s">
        <v>778</v>
      </c>
      <c r="V29" s="260" t="s">
        <v>781</v>
      </c>
      <c r="W29" s="262"/>
      <c r="X29" s="262"/>
      <c r="Y29" s="262"/>
      <c r="Z29" s="262"/>
      <c r="AA29" s="262"/>
      <c r="AB29" s="262"/>
    </row>
    <row r="30">
      <c r="A30" s="262"/>
      <c r="B30" s="258" t="s">
        <v>687</v>
      </c>
      <c r="C30" s="265" t="s">
        <v>783</v>
      </c>
      <c r="D30" s="267" t="s">
        <v>785</v>
      </c>
      <c r="E30" s="258" t="s">
        <v>31</v>
      </c>
      <c r="F30" s="260" t="s">
        <v>697</v>
      </c>
      <c r="G30" s="260" t="s">
        <v>701</v>
      </c>
      <c r="H30" s="258" t="s">
        <v>703</v>
      </c>
      <c r="I30" s="258">
        <v>4.0</v>
      </c>
      <c r="J30" s="258" t="s">
        <v>704</v>
      </c>
      <c r="K30" s="258" t="s">
        <v>44</v>
      </c>
      <c r="L30" s="258">
        <v>28.0</v>
      </c>
      <c r="M30" s="258" t="s">
        <v>705</v>
      </c>
      <c r="N30" s="258" t="s">
        <v>706</v>
      </c>
      <c r="O30" s="258" t="s">
        <v>1737</v>
      </c>
      <c r="P30" s="258" t="s">
        <v>1765</v>
      </c>
      <c r="Q30" s="258" t="s">
        <v>50</v>
      </c>
      <c r="R30" s="258" t="s">
        <v>31</v>
      </c>
      <c r="S30" s="262"/>
      <c r="T30" s="258" t="s">
        <v>50</v>
      </c>
      <c r="U30" s="260" t="s">
        <v>789</v>
      </c>
      <c r="V30" s="260" t="s">
        <v>793</v>
      </c>
      <c r="W30" s="262"/>
      <c r="X30" s="262"/>
      <c r="Y30" s="262"/>
      <c r="Z30" s="262"/>
      <c r="AA30" s="262"/>
      <c r="AB30" s="262"/>
    </row>
    <row r="31">
      <c r="A31" s="262"/>
      <c r="B31" s="258" t="s">
        <v>687</v>
      </c>
      <c r="C31" s="265" t="s">
        <v>794</v>
      </c>
      <c r="D31" s="267" t="s">
        <v>795</v>
      </c>
      <c r="E31" s="258" t="s">
        <v>31</v>
      </c>
      <c r="F31" s="260" t="s">
        <v>697</v>
      </c>
      <c r="G31" s="260" t="s">
        <v>701</v>
      </c>
      <c r="H31" s="258" t="s">
        <v>703</v>
      </c>
      <c r="I31" s="258">
        <v>4.0</v>
      </c>
      <c r="J31" s="258" t="s">
        <v>704</v>
      </c>
      <c r="K31" s="258" t="s">
        <v>44</v>
      </c>
      <c r="L31" s="258">
        <v>28.0</v>
      </c>
      <c r="M31" s="258" t="s">
        <v>705</v>
      </c>
      <c r="N31" s="258" t="s">
        <v>706</v>
      </c>
      <c r="O31" s="258" t="s">
        <v>1737</v>
      </c>
      <c r="P31" s="258" t="s">
        <v>1770</v>
      </c>
      <c r="Q31" s="258" t="s">
        <v>50</v>
      </c>
      <c r="R31" s="258" t="s">
        <v>31</v>
      </c>
      <c r="S31" s="262"/>
      <c r="T31" s="258" t="s">
        <v>50</v>
      </c>
      <c r="U31" s="260" t="s">
        <v>799</v>
      </c>
      <c r="V31" s="260" t="s">
        <v>800</v>
      </c>
      <c r="W31" s="262"/>
      <c r="X31" s="262"/>
      <c r="Y31" s="262"/>
      <c r="Z31" s="262"/>
      <c r="AA31" s="262"/>
      <c r="AB31" s="262"/>
    </row>
    <row r="32">
      <c r="A32" s="262"/>
      <c r="B32" s="258" t="s">
        <v>687</v>
      </c>
      <c r="C32" s="258" t="s">
        <v>801</v>
      </c>
      <c r="D32" s="267" t="s">
        <v>802</v>
      </c>
      <c r="E32" s="258" t="s">
        <v>31</v>
      </c>
      <c r="F32" s="260" t="s">
        <v>697</v>
      </c>
      <c r="G32" s="260" t="s">
        <v>701</v>
      </c>
      <c r="H32" s="258" t="s">
        <v>703</v>
      </c>
      <c r="I32" s="258">
        <v>4.0</v>
      </c>
      <c r="J32" s="258" t="s">
        <v>704</v>
      </c>
      <c r="K32" s="258" t="s">
        <v>44</v>
      </c>
      <c r="L32" s="258">
        <v>28.0</v>
      </c>
      <c r="M32" s="258" t="s">
        <v>705</v>
      </c>
      <c r="N32" s="258" t="s">
        <v>706</v>
      </c>
      <c r="O32" s="258" t="s">
        <v>1737</v>
      </c>
      <c r="P32" s="258" t="s">
        <v>1774</v>
      </c>
      <c r="Q32" s="258" t="s">
        <v>50</v>
      </c>
      <c r="R32" s="258" t="s">
        <v>31</v>
      </c>
      <c r="S32" s="262"/>
      <c r="T32" s="258" t="s">
        <v>50</v>
      </c>
      <c r="U32" s="260" t="s">
        <v>803</v>
      </c>
      <c r="V32" s="260" t="s">
        <v>804</v>
      </c>
      <c r="W32" s="262"/>
      <c r="X32" s="262"/>
      <c r="Y32" s="262"/>
      <c r="Z32" s="262"/>
      <c r="AA32" s="262"/>
      <c r="AB32" s="262"/>
    </row>
    <row r="33">
      <c r="A33" s="159" t="s">
        <v>24</v>
      </c>
      <c r="B33" s="170" t="s">
        <v>805</v>
      </c>
      <c r="C33" s="163" t="s">
        <v>806</v>
      </c>
      <c r="D33" s="172" t="s">
        <v>807</v>
      </c>
      <c r="E33" s="159" t="s">
        <v>31</v>
      </c>
      <c r="F33" s="161" t="s">
        <v>809</v>
      </c>
      <c r="G33" s="161" t="s">
        <v>701</v>
      </c>
      <c r="H33" s="159" t="s">
        <v>703</v>
      </c>
      <c r="I33" s="159">
        <v>5.0</v>
      </c>
      <c r="J33" s="159" t="s">
        <v>704</v>
      </c>
      <c r="K33" s="159" t="s">
        <v>44</v>
      </c>
      <c r="L33" s="159">
        <v>28.0</v>
      </c>
      <c r="M33" s="159" t="s">
        <v>705</v>
      </c>
      <c r="N33" s="159" t="s">
        <v>706</v>
      </c>
      <c r="O33" s="159" t="s">
        <v>1737</v>
      </c>
      <c r="P33" s="162" t="s">
        <v>810</v>
      </c>
      <c r="Q33" s="22" t="s">
        <v>50</v>
      </c>
      <c r="R33" s="23" t="s">
        <v>31</v>
      </c>
      <c r="S33" s="27"/>
      <c r="T33" s="24" t="s">
        <v>50</v>
      </c>
      <c r="U33" s="29" t="s">
        <v>811</v>
      </c>
      <c r="V33" s="29" t="s">
        <v>812</v>
      </c>
    </row>
    <row r="34">
      <c r="A34" s="164"/>
      <c r="B34" s="170" t="s">
        <v>805</v>
      </c>
      <c r="C34" s="159" t="s">
        <v>813</v>
      </c>
      <c r="D34" s="166" t="s">
        <v>814</v>
      </c>
      <c r="E34" s="159" t="s">
        <v>31</v>
      </c>
      <c r="F34" s="161" t="s">
        <v>809</v>
      </c>
      <c r="G34" s="161" t="s">
        <v>701</v>
      </c>
      <c r="H34" s="159" t="s">
        <v>703</v>
      </c>
      <c r="I34" s="159">
        <v>5.0</v>
      </c>
      <c r="J34" s="159" t="s">
        <v>704</v>
      </c>
      <c r="K34" s="159" t="s">
        <v>44</v>
      </c>
      <c r="L34" s="159">
        <v>28.0</v>
      </c>
      <c r="M34" s="159" t="s">
        <v>705</v>
      </c>
      <c r="N34" s="159" t="s">
        <v>706</v>
      </c>
      <c r="O34" s="159" t="s">
        <v>1737</v>
      </c>
      <c r="P34" s="162" t="s">
        <v>815</v>
      </c>
      <c r="Q34" s="22" t="s">
        <v>50</v>
      </c>
      <c r="R34" s="23" t="s">
        <v>31</v>
      </c>
      <c r="S34" s="27"/>
      <c r="T34" s="24" t="s">
        <v>50</v>
      </c>
      <c r="U34" s="29" t="s">
        <v>816</v>
      </c>
      <c r="V34" s="29" t="s">
        <v>817</v>
      </c>
    </row>
    <row r="35">
      <c r="A35" s="164"/>
      <c r="B35" s="170" t="s">
        <v>805</v>
      </c>
      <c r="C35" s="163" t="s">
        <v>818</v>
      </c>
      <c r="D35" s="174" t="s">
        <v>819</v>
      </c>
      <c r="E35" s="159" t="s">
        <v>31</v>
      </c>
      <c r="F35" s="159" t="s">
        <v>809</v>
      </c>
      <c r="G35" s="161" t="s">
        <v>701</v>
      </c>
      <c r="H35" s="159" t="s">
        <v>703</v>
      </c>
      <c r="I35" s="159">
        <v>5.0</v>
      </c>
      <c r="J35" s="159" t="s">
        <v>704</v>
      </c>
      <c r="K35" s="159" t="s">
        <v>44</v>
      </c>
      <c r="L35" s="159">
        <v>28.0</v>
      </c>
      <c r="M35" s="159" t="s">
        <v>705</v>
      </c>
      <c r="N35" s="159" t="s">
        <v>706</v>
      </c>
      <c r="O35" s="159" t="s">
        <v>1737</v>
      </c>
      <c r="P35" s="162" t="s">
        <v>815</v>
      </c>
      <c r="Q35" s="22" t="s">
        <v>50</v>
      </c>
      <c r="R35" s="23" t="s">
        <v>31</v>
      </c>
      <c r="S35" s="27"/>
      <c r="T35" s="24" t="s">
        <v>50</v>
      </c>
      <c r="U35" s="29" t="s">
        <v>824</v>
      </c>
      <c r="V35" s="29" t="s">
        <v>828</v>
      </c>
    </row>
    <row r="36">
      <c r="A36" s="164"/>
      <c r="B36" s="170" t="s">
        <v>805</v>
      </c>
      <c r="C36" s="159" t="s">
        <v>830</v>
      </c>
      <c r="D36" s="174" t="s">
        <v>833</v>
      </c>
      <c r="E36" s="159" t="s">
        <v>31</v>
      </c>
      <c r="F36" s="159" t="s">
        <v>809</v>
      </c>
      <c r="G36" s="161" t="s">
        <v>701</v>
      </c>
      <c r="H36" s="159" t="s">
        <v>703</v>
      </c>
      <c r="I36" s="159">
        <v>5.0</v>
      </c>
      <c r="J36" s="159" t="s">
        <v>704</v>
      </c>
      <c r="K36" s="159" t="s">
        <v>44</v>
      </c>
      <c r="L36" s="159">
        <v>28.0</v>
      </c>
      <c r="M36" s="159" t="s">
        <v>705</v>
      </c>
      <c r="N36" s="159" t="s">
        <v>706</v>
      </c>
      <c r="O36" s="159" t="s">
        <v>1737</v>
      </c>
      <c r="P36" s="162" t="s">
        <v>815</v>
      </c>
      <c r="Q36" s="22" t="s">
        <v>50</v>
      </c>
      <c r="R36" s="23" t="s">
        <v>31</v>
      </c>
      <c r="S36" s="27"/>
      <c r="T36" s="24" t="s">
        <v>50</v>
      </c>
      <c r="U36" s="29" t="s">
        <v>835</v>
      </c>
      <c r="V36" s="29" t="s">
        <v>836</v>
      </c>
    </row>
    <row r="37">
      <c r="A37" s="164"/>
      <c r="B37" s="170" t="s">
        <v>805</v>
      </c>
      <c r="C37" s="163" t="s">
        <v>838</v>
      </c>
      <c r="D37" s="174" t="s">
        <v>839</v>
      </c>
      <c r="E37" s="159" t="s">
        <v>31</v>
      </c>
      <c r="F37" s="159" t="s">
        <v>809</v>
      </c>
      <c r="G37" s="161" t="s">
        <v>701</v>
      </c>
      <c r="H37" s="159" t="s">
        <v>703</v>
      </c>
      <c r="I37" s="159">
        <v>5.0</v>
      </c>
      <c r="J37" s="159" t="s">
        <v>704</v>
      </c>
      <c r="K37" s="159" t="s">
        <v>44</v>
      </c>
      <c r="L37" s="159">
        <v>28.0</v>
      </c>
      <c r="M37" s="159" t="s">
        <v>705</v>
      </c>
      <c r="N37" s="159" t="s">
        <v>706</v>
      </c>
      <c r="O37" s="159" t="s">
        <v>1737</v>
      </c>
      <c r="P37" s="162" t="s">
        <v>815</v>
      </c>
      <c r="Q37" s="22" t="s">
        <v>50</v>
      </c>
      <c r="R37" s="23" t="s">
        <v>31</v>
      </c>
      <c r="S37" s="27"/>
      <c r="T37" s="24" t="s">
        <v>50</v>
      </c>
      <c r="U37" s="29" t="s">
        <v>845</v>
      </c>
      <c r="V37" s="29" t="s">
        <v>847</v>
      </c>
    </row>
    <row r="38">
      <c r="A38" s="164"/>
      <c r="B38" s="170" t="s">
        <v>805</v>
      </c>
      <c r="C38" s="159" t="s">
        <v>849</v>
      </c>
      <c r="D38" s="174" t="s">
        <v>850</v>
      </c>
      <c r="E38" s="159" t="s">
        <v>31</v>
      </c>
      <c r="F38" s="159" t="s">
        <v>809</v>
      </c>
      <c r="G38" s="161" t="s">
        <v>701</v>
      </c>
      <c r="H38" s="159" t="s">
        <v>703</v>
      </c>
      <c r="I38" s="159">
        <v>5.0</v>
      </c>
      <c r="J38" s="159" t="s">
        <v>704</v>
      </c>
      <c r="K38" s="159" t="s">
        <v>44</v>
      </c>
      <c r="L38" s="159">
        <v>28.0</v>
      </c>
      <c r="M38" s="159" t="s">
        <v>705</v>
      </c>
      <c r="N38" s="159" t="s">
        <v>706</v>
      </c>
      <c r="O38" s="159" t="s">
        <v>1737</v>
      </c>
      <c r="P38" s="162" t="s">
        <v>815</v>
      </c>
      <c r="Q38" s="22" t="s">
        <v>50</v>
      </c>
      <c r="R38" s="23" t="s">
        <v>31</v>
      </c>
      <c r="S38" s="27"/>
      <c r="T38" s="24" t="s">
        <v>50</v>
      </c>
      <c r="U38" s="29" t="s">
        <v>858</v>
      </c>
      <c r="V38" s="29" t="s">
        <v>859</v>
      </c>
    </row>
    <row r="39">
      <c r="A39" s="164"/>
      <c r="B39" s="170" t="s">
        <v>805</v>
      </c>
      <c r="C39" s="163" t="s">
        <v>860</v>
      </c>
      <c r="D39" s="174" t="s">
        <v>862</v>
      </c>
      <c r="E39" s="159" t="s">
        <v>31</v>
      </c>
      <c r="F39" s="159" t="s">
        <v>809</v>
      </c>
      <c r="G39" s="161" t="s">
        <v>701</v>
      </c>
      <c r="H39" s="159" t="s">
        <v>703</v>
      </c>
      <c r="I39" s="159">
        <v>5.0</v>
      </c>
      <c r="J39" s="159" t="s">
        <v>704</v>
      </c>
      <c r="K39" s="159" t="s">
        <v>44</v>
      </c>
      <c r="L39" s="159">
        <v>28.0</v>
      </c>
      <c r="M39" s="159" t="s">
        <v>705</v>
      </c>
      <c r="N39" s="159" t="s">
        <v>706</v>
      </c>
      <c r="O39" s="159" t="s">
        <v>1737</v>
      </c>
      <c r="P39" s="162" t="s">
        <v>815</v>
      </c>
      <c r="Q39" s="22" t="s">
        <v>50</v>
      </c>
      <c r="R39" s="23" t="s">
        <v>31</v>
      </c>
      <c r="S39" s="27"/>
      <c r="T39" s="24" t="s">
        <v>50</v>
      </c>
      <c r="U39" s="29" t="s">
        <v>865</v>
      </c>
      <c r="V39" s="29" t="s">
        <v>867</v>
      </c>
    </row>
    <row r="40">
      <c r="A40" s="164"/>
      <c r="B40" s="170" t="s">
        <v>805</v>
      </c>
      <c r="C40" s="159" t="s">
        <v>868</v>
      </c>
      <c r="D40" s="174" t="s">
        <v>869</v>
      </c>
      <c r="E40" s="159" t="s">
        <v>31</v>
      </c>
      <c r="F40" s="159" t="s">
        <v>809</v>
      </c>
      <c r="G40" s="161" t="s">
        <v>701</v>
      </c>
      <c r="H40" s="159" t="s">
        <v>703</v>
      </c>
      <c r="I40" s="159">
        <v>5.0</v>
      </c>
      <c r="J40" s="159" t="s">
        <v>704</v>
      </c>
      <c r="K40" s="159" t="s">
        <v>44</v>
      </c>
      <c r="L40" s="159">
        <v>28.0</v>
      </c>
      <c r="M40" s="159" t="s">
        <v>705</v>
      </c>
      <c r="N40" s="159" t="s">
        <v>706</v>
      </c>
      <c r="O40" s="159" t="s">
        <v>1737</v>
      </c>
      <c r="P40" s="162" t="s">
        <v>815</v>
      </c>
      <c r="Q40" s="22" t="s">
        <v>50</v>
      </c>
      <c r="R40" s="23" t="s">
        <v>31</v>
      </c>
      <c r="S40" s="27"/>
      <c r="T40" s="24" t="s">
        <v>50</v>
      </c>
      <c r="U40" s="29" t="s">
        <v>871</v>
      </c>
      <c r="V40" s="29" t="s">
        <v>873</v>
      </c>
    </row>
    <row r="41">
      <c r="A41" s="164"/>
      <c r="B41" s="170" t="s">
        <v>805</v>
      </c>
      <c r="C41" s="163" t="s">
        <v>874</v>
      </c>
      <c r="D41" s="166" t="s">
        <v>875</v>
      </c>
      <c r="E41" s="159" t="s">
        <v>31</v>
      </c>
      <c r="F41" s="159" t="s">
        <v>809</v>
      </c>
      <c r="G41" s="161" t="s">
        <v>701</v>
      </c>
      <c r="H41" s="159" t="s">
        <v>703</v>
      </c>
      <c r="I41" s="159">
        <v>5.0</v>
      </c>
      <c r="J41" s="159" t="s">
        <v>704</v>
      </c>
      <c r="K41" s="159" t="s">
        <v>44</v>
      </c>
      <c r="L41" s="159">
        <v>28.0</v>
      </c>
      <c r="M41" s="159" t="s">
        <v>705</v>
      </c>
      <c r="N41" s="159" t="s">
        <v>706</v>
      </c>
      <c r="O41" s="159" t="s">
        <v>1737</v>
      </c>
      <c r="P41" s="162" t="s">
        <v>815</v>
      </c>
      <c r="Q41" s="22" t="s">
        <v>50</v>
      </c>
      <c r="R41" s="23" t="s">
        <v>31</v>
      </c>
      <c r="S41" s="27"/>
      <c r="T41" s="24" t="s">
        <v>50</v>
      </c>
      <c r="U41" s="29" t="s">
        <v>879</v>
      </c>
      <c r="V41" s="29" t="s">
        <v>883</v>
      </c>
    </row>
    <row r="42">
      <c r="A42" s="164"/>
      <c r="B42" s="170" t="s">
        <v>805</v>
      </c>
      <c r="C42" s="159" t="s">
        <v>884</v>
      </c>
      <c r="D42" s="174" t="s">
        <v>885</v>
      </c>
      <c r="E42" s="159" t="s">
        <v>31</v>
      </c>
      <c r="F42" s="159" t="s">
        <v>809</v>
      </c>
      <c r="G42" s="161" t="s">
        <v>701</v>
      </c>
      <c r="H42" s="159" t="s">
        <v>703</v>
      </c>
      <c r="I42" s="159">
        <v>5.0</v>
      </c>
      <c r="J42" s="159" t="s">
        <v>704</v>
      </c>
      <c r="K42" s="159" t="s">
        <v>44</v>
      </c>
      <c r="L42" s="159">
        <v>28.0</v>
      </c>
      <c r="M42" s="159" t="s">
        <v>705</v>
      </c>
      <c r="N42" s="159" t="s">
        <v>706</v>
      </c>
      <c r="O42" s="159" t="s">
        <v>1737</v>
      </c>
      <c r="P42" s="162" t="s">
        <v>815</v>
      </c>
      <c r="Q42" s="22" t="s">
        <v>50</v>
      </c>
      <c r="R42" s="23" t="s">
        <v>31</v>
      </c>
      <c r="S42" s="27"/>
      <c r="T42" s="24" t="s">
        <v>50</v>
      </c>
      <c r="U42" s="29" t="s">
        <v>889</v>
      </c>
      <c r="V42" s="29" t="s">
        <v>890</v>
      </c>
    </row>
    <row r="43">
      <c r="A43" s="164"/>
      <c r="B43" s="170" t="s">
        <v>805</v>
      </c>
      <c r="C43" s="163" t="s">
        <v>891</v>
      </c>
      <c r="D43" s="174" t="s">
        <v>892</v>
      </c>
      <c r="E43" s="159" t="s">
        <v>31</v>
      </c>
      <c r="F43" s="159" t="s">
        <v>809</v>
      </c>
      <c r="G43" s="161" t="s">
        <v>701</v>
      </c>
      <c r="H43" s="159" t="s">
        <v>703</v>
      </c>
      <c r="I43" s="159">
        <v>5.0</v>
      </c>
      <c r="J43" s="159" t="s">
        <v>704</v>
      </c>
      <c r="K43" s="159" t="s">
        <v>44</v>
      </c>
      <c r="L43" s="159">
        <v>28.0</v>
      </c>
      <c r="M43" s="159" t="s">
        <v>705</v>
      </c>
      <c r="N43" s="159" t="s">
        <v>706</v>
      </c>
      <c r="O43" s="159" t="s">
        <v>1737</v>
      </c>
      <c r="P43" s="162" t="s">
        <v>815</v>
      </c>
      <c r="Q43" s="22" t="s">
        <v>50</v>
      </c>
      <c r="R43" s="23" t="s">
        <v>31</v>
      </c>
      <c r="S43" s="27"/>
      <c r="T43" s="24" t="s">
        <v>50</v>
      </c>
      <c r="U43" s="29" t="s">
        <v>894</v>
      </c>
      <c r="V43" s="29" t="s">
        <v>895</v>
      </c>
    </row>
    <row r="44">
      <c r="A44" s="164"/>
      <c r="B44" s="170" t="s">
        <v>805</v>
      </c>
      <c r="C44" s="159" t="s">
        <v>898</v>
      </c>
      <c r="D44" s="174" t="s">
        <v>899</v>
      </c>
      <c r="E44" s="159" t="s">
        <v>31</v>
      </c>
      <c r="F44" s="159" t="s">
        <v>809</v>
      </c>
      <c r="G44" s="161" t="s">
        <v>701</v>
      </c>
      <c r="H44" s="159" t="s">
        <v>703</v>
      </c>
      <c r="I44" s="159">
        <v>5.0</v>
      </c>
      <c r="J44" s="159" t="s">
        <v>704</v>
      </c>
      <c r="K44" s="159" t="s">
        <v>44</v>
      </c>
      <c r="L44" s="159">
        <v>28.0</v>
      </c>
      <c r="M44" s="159" t="s">
        <v>705</v>
      </c>
      <c r="N44" s="159" t="s">
        <v>706</v>
      </c>
      <c r="O44" s="159" t="s">
        <v>1737</v>
      </c>
      <c r="P44" s="162" t="s">
        <v>815</v>
      </c>
      <c r="Q44" s="22" t="s">
        <v>50</v>
      </c>
      <c r="R44" s="23" t="s">
        <v>31</v>
      </c>
      <c r="S44" s="27"/>
      <c r="T44" s="24" t="s">
        <v>50</v>
      </c>
      <c r="U44" s="29" t="s">
        <v>900</v>
      </c>
      <c r="V44" s="29" t="s">
        <v>901</v>
      </c>
    </row>
    <row r="45">
      <c r="A45" s="164"/>
      <c r="B45" s="170" t="s">
        <v>805</v>
      </c>
      <c r="C45" s="163" t="s">
        <v>902</v>
      </c>
      <c r="D45" s="166" t="s">
        <v>903</v>
      </c>
      <c r="E45" s="159" t="s">
        <v>31</v>
      </c>
      <c r="F45" s="159" t="s">
        <v>809</v>
      </c>
      <c r="G45" s="161" t="s">
        <v>701</v>
      </c>
      <c r="H45" s="159" t="s">
        <v>703</v>
      </c>
      <c r="I45" s="159">
        <v>5.0</v>
      </c>
      <c r="J45" s="159" t="s">
        <v>704</v>
      </c>
      <c r="K45" s="159" t="s">
        <v>44</v>
      </c>
      <c r="L45" s="159">
        <v>28.0</v>
      </c>
      <c r="M45" s="159" t="s">
        <v>705</v>
      </c>
      <c r="N45" s="159" t="s">
        <v>706</v>
      </c>
      <c r="O45" s="159" t="s">
        <v>1737</v>
      </c>
      <c r="P45" s="162" t="s">
        <v>815</v>
      </c>
      <c r="Q45" s="22" t="s">
        <v>50</v>
      </c>
      <c r="R45" s="23" t="s">
        <v>31</v>
      </c>
      <c r="S45" s="27"/>
      <c r="T45" s="24" t="s">
        <v>50</v>
      </c>
      <c r="U45" s="29" t="s">
        <v>904</v>
      </c>
      <c r="V45" s="29" t="s">
        <v>905</v>
      </c>
    </row>
    <row r="46">
      <c r="A46" s="164"/>
      <c r="B46" s="170" t="s">
        <v>805</v>
      </c>
      <c r="C46" s="159" t="s">
        <v>906</v>
      </c>
      <c r="D46" s="174" t="s">
        <v>907</v>
      </c>
      <c r="E46" s="159" t="s">
        <v>31</v>
      </c>
      <c r="F46" s="159" t="s">
        <v>809</v>
      </c>
      <c r="G46" s="161" t="s">
        <v>701</v>
      </c>
      <c r="H46" s="159" t="s">
        <v>703</v>
      </c>
      <c r="I46" s="159">
        <v>5.0</v>
      </c>
      <c r="J46" s="159" t="s">
        <v>704</v>
      </c>
      <c r="K46" s="159" t="s">
        <v>44</v>
      </c>
      <c r="L46" s="159">
        <v>28.0</v>
      </c>
      <c r="M46" s="159" t="s">
        <v>705</v>
      </c>
      <c r="N46" s="159" t="s">
        <v>706</v>
      </c>
      <c r="O46" s="159" t="s">
        <v>1737</v>
      </c>
      <c r="P46" s="162" t="s">
        <v>815</v>
      </c>
      <c r="Q46" s="22" t="s">
        <v>50</v>
      </c>
      <c r="R46" s="23" t="s">
        <v>31</v>
      </c>
      <c r="S46" s="27"/>
      <c r="T46" s="24" t="s">
        <v>50</v>
      </c>
      <c r="U46" s="29" t="s">
        <v>908</v>
      </c>
      <c r="V46" s="29" t="s">
        <v>909</v>
      </c>
    </row>
    <row r="47">
      <c r="A47" s="164"/>
      <c r="B47" s="170" t="s">
        <v>805</v>
      </c>
      <c r="C47" s="163" t="s">
        <v>910</v>
      </c>
      <c r="D47" s="174" t="s">
        <v>912</v>
      </c>
      <c r="E47" s="159" t="s">
        <v>31</v>
      </c>
      <c r="F47" s="159" t="s">
        <v>809</v>
      </c>
      <c r="G47" s="161" t="s">
        <v>701</v>
      </c>
      <c r="H47" s="159" t="s">
        <v>703</v>
      </c>
      <c r="I47" s="159">
        <v>5.0</v>
      </c>
      <c r="J47" s="159" t="s">
        <v>704</v>
      </c>
      <c r="K47" s="159" t="s">
        <v>44</v>
      </c>
      <c r="L47" s="159">
        <v>28.0</v>
      </c>
      <c r="M47" s="159" t="s">
        <v>705</v>
      </c>
      <c r="N47" s="159" t="s">
        <v>706</v>
      </c>
      <c r="O47" s="159" t="s">
        <v>1737</v>
      </c>
      <c r="P47" s="162" t="s">
        <v>815</v>
      </c>
      <c r="Q47" s="22" t="s">
        <v>50</v>
      </c>
      <c r="R47" s="23" t="s">
        <v>31</v>
      </c>
      <c r="S47" s="27"/>
      <c r="T47" s="24" t="s">
        <v>50</v>
      </c>
      <c r="U47" s="29" t="s">
        <v>917</v>
      </c>
      <c r="V47" s="29" t="s">
        <v>918</v>
      </c>
    </row>
    <row r="48">
      <c r="A48" s="164"/>
      <c r="B48" s="170" t="s">
        <v>805</v>
      </c>
      <c r="C48" s="159" t="s">
        <v>919</v>
      </c>
      <c r="D48" s="174" t="s">
        <v>920</v>
      </c>
      <c r="E48" s="159" t="s">
        <v>31</v>
      </c>
      <c r="F48" s="159" t="s">
        <v>809</v>
      </c>
      <c r="G48" s="161" t="s">
        <v>701</v>
      </c>
      <c r="H48" s="159" t="s">
        <v>703</v>
      </c>
      <c r="I48" s="159">
        <v>5.0</v>
      </c>
      <c r="J48" s="159" t="s">
        <v>704</v>
      </c>
      <c r="K48" s="159" t="s">
        <v>44</v>
      </c>
      <c r="L48" s="159">
        <v>28.0</v>
      </c>
      <c r="M48" s="159" t="s">
        <v>705</v>
      </c>
      <c r="N48" s="159" t="s">
        <v>706</v>
      </c>
      <c r="O48" s="159" t="s">
        <v>1737</v>
      </c>
      <c r="P48" s="162" t="s">
        <v>815</v>
      </c>
      <c r="Q48" s="22" t="s">
        <v>50</v>
      </c>
      <c r="R48" s="23" t="s">
        <v>31</v>
      </c>
      <c r="S48" s="27"/>
      <c r="T48" s="24" t="s">
        <v>50</v>
      </c>
      <c r="U48" s="29" t="s">
        <v>921</v>
      </c>
      <c r="V48" s="29" t="s">
        <v>922</v>
      </c>
    </row>
    <row r="49">
      <c r="A49" s="164"/>
      <c r="B49" s="170" t="s">
        <v>805</v>
      </c>
      <c r="C49" s="163" t="s">
        <v>924</v>
      </c>
      <c r="D49" s="174" t="s">
        <v>925</v>
      </c>
      <c r="E49" s="159" t="s">
        <v>31</v>
      </c>
      <c r="F49" s="159" t="s">
        <v>809</v>
      </c>
      <c r="G49" s="161" t="s">
        <v>701</v>
      </c>
      <c r="H49" s="159" t="s">
        <v>703</v>
      </c>
      <c r="I49" s="159">
        <v>5.0</v>
      </c>
      <c r="J49" s="159" t="s">
        <v>704</v>
      </c>
      <c r="K49" s="159" t="s">
        <v>44</v>
      </c>
      <c r="L49" s="159">
        <v>28.0</v>
      </c>
      <c r="M49" s="159" t="s">
        <v>705</v>
      </c>
      <c r="N49" s="159" t="s">
        <v>706</v>
      </c>
      <c r="O49" s="159" t="s">
        <v>1737</v>
      </c>
      <c r="P49" s="162" t="s">
        <v>815</v>
      </c>
      <c r="Q49" s="22" t="s">
        <v>50</v>
      </c>
      <c r="R49" s="23" t="s">
        <v>31</v>
      </c>
      <c r="S49" s="27"/>
      <c r="T49" s="24" t="s">
        <v>50</v>
      </c>
      <c r="U49" s="29" t="s">
        <v>928</v>
      </c>
      <c r="V49" s="29" t="s">
        <v>930</v>
      </c>
    </row>
    <row r="50">
      <c r="A50" s="164"/>
      <c r="B50" s="170" t="s">
        <v>805</v>
      </c>
      <c r="C50" s="159" t="s">
        <v>932</v>
      </c>
      <c r="D50" s="166" t="s">
        <v>933</v>
      </c>
      <c r="E50" s="159" t="s">
        <v>31</v>
      </c>
      <c r="F50" s="159" t="s">
        <v>809</v>
      </c>
      <c r="G50" s="161" t="s">
        <v>701</v>
      </c>
      <c r="H50" s="159" t="s">
        <v>703</v>
      </c>
      <c r="I50" s="159">
        <v>5.0</v>
      </c>
      <c r="J50" s="159" t="s">
        <v>704</v>
      </c>
      <c r="K50" s="159" t="s">
        <v>44</v>
      </c>
      <c r="L50" s="159">
        <v>28.0</v>
      </c>
      <c r="M50" s="159" t="s">
        <v>705</v>
      </c>
      <c r="N50" s="159" t="s">
        <v>706</v>
      </c>
      <c r="O50" s="159" t="s">
        <v>1737</v>
      </c>
      <c r="P50" s="162" t="s">
        <v>815</v>
      </c>
      <c r="Q50" s="22" t="s">
        <v>50</v>
      </c>
      <c r="R50" s="23" t="s">
        <v>31</v>
      </c>
      <c r="S50" s="27"/>
      <c r="T50" s="24" t="s">
        <v>50</v>
      </c>
      <c r="U50" s="29" t="s">
        <v>934</v>
      </c>
      <c r="V50" s="29" t="s">
        <v>935</v>
      </c>
    </row>
    <row r="51">
      <c r="A51" s="164"/>
      <c r="B51" s="170" t="s">
        <v>805</v>
      </c>
      <c r="C51" s="163" t="s">
        <v>936</v>
      </c>
      <c r="D51" s="166" t="s">
        <v>937</v>
      </c>
      <c r="E51" s="159" t="s">
        <v>31</v>
      </c>
      <c r="F51" s="159" t="s">
        <v>809</v>
      </c>
      <c r="G51" s="161" t="s">
        <v>701</v>
      </c>
      <c r="H51" s="159" t="s">
        <v>703</v>
      </c>
      <c r="I51" s="159">
        <v>5.0</v>
      </c>
      <c r="J51" s="159" t="s">
        <v>704</v>
      </c>
      <c r="K51" s="159" t="s">
        <v>44</v>
      </c>
      <c r="L51" s="159">
        <v>28.0</v>
      </c>
      <c r="M51" s="159" t="s">
        <v>705</v>
      </c>
      <c r="N51" s="159" t="s">
        <v>706</v>
      </c>
      <c r="O51" s="159" t="s">
        <v>1737</v>
      </c>
      <c r="P51" s="162" t="s">
        <v>815</v>
      </c>
      <c r="Q51" s="22" t="s">
        <v>50</v>
      </c>
      <c r="R51" s="23" t="s">
        <v>31</v>
      </c>
      <c r="S51" s="27"/>
      <c r="T51" s="24" t="s">
        <v>50</v>
      </c>
      <c r="U51" s="29" t="s">
        <v>940</v>
      </c>
      <c r="V51" s="29" t="s">
        <v>941</v>
      </c>
    </row>
    <row r="52">
      <c r="A52" s="164"/>
      <c r="B52" s="170" t="s">
        <v>805</v>
      </c>
      <c r="C52" s="159" t="s">
        <v>942</v>
      </c>
      <c r="D52" s="174" t="s">
        <v>944</v>
      </c>
      <c r="E52" s="159" t="s">
        <v>31</v>
      </c>
      <c r="F52" s="159" t="s">
        <v>809</v>
      </c>
      <c r="G52" s="161" t="s">
        <v>701</v>
      </c>
      <c r="H52" s="159" t="s">
        <v>703</v>
      </c>
      <c r="I52" s="159">
        <v>5.0</v>
      </c>
      <c r="J52" s="159" t="s">
        <v>704</v>
      </c>
      <c r="K52" s="159" t="s">
        <v>44</v>
      </c>
      <c r="L52" s="159">
        <v>28.0</v>
      </c>
      <c r="M52" s="159" t="s">
        <v>705</v>
      </c>
      <c r="N52" s="159" t="s">
        <v>706</v>
      </c>
      <c r="O52" s="159" t="s">
        <v>1737</v>
      </c>
      <c r="P52" s="162" t="s">
        <v>815</v>
      </c>
      <c r="Q52" s="22" t="s">
        <v>50</v>
      </c>
      <c r="R52" s="23" t="s">
        <v>31</v>
      </c>
      <c r="S52" s="27"/>
      <c r="T52" s="24" t="s">
        <v>50</v>
      </c>
      <c r="U52" s="29" t="s">
        <v>951</v>
      </c>
      <c r="V52" s="29" t="s">
        <v>952</v>
      </c>
    </row>
    <row r="53">
      <c r="A53" s="164"/>
      <c r="B53" s="170" t="s">
        <v>805</v>
      </c>
      <c r="C53" s="163" t="s">
        <v>953</v>
      </c>
      <c r="D53" s="174" t="s">
        <v>954</v>
      </c>
      <c r="E53" s="159" t="s">
        <v>31</v>
      </c>
      <c r="F53" s="159" t="s">
        <v>809</v>
      </c>
      <c r="G53" s="161" t="s">
        <v>701</v>
      </c>
      <c r="H53" s="159" t="s">
        <v>703</v>
      </c>
      <c r="I53" s="159">
        <v>5.0</v>
      </c>
      <c r="J53" s="159" t="s">
        <v>704</v>
      </c>
      <c r="K53" s="159" t="s">
        <v>44</v>
      </c>
      <c r="L53" s="159">
        <v>28.0</v>
      </c>
      <c r="M53" s="159" t="s">
        <v>705</v>
      </c>
      <c r="N53" s="159" t="s">
        <v>706</v>
      </c>
      <c r="O53" s="159" t="s">
        <v>1737</v>
      </c>
      <c r="P53" s="162" t="s">
        <v>815</v>
      </c>
      <c r="Q53" s="22" t="s">
        <v>50</v>
      </c>
      <c r="R53" s="23" t="s">
        <v>31</v>
      </c>
      <c r="S53" s="27"/>
      <c r="T53" s="24" t="s">
        <v>50</v>
      </c>
      <c r="U53" s="29" t="s">
        <v>960</v>
      </c>
      <c r="V53" s="29" t="s">
        <v>961</v>
      </c>
    </row>
    <row r="54">
      <c r="A54" s="164"/>
      <c r="B54" s="170" t="s">
        <v>805</v>
      </c>
      <c r="C54" s="159" t="s">
        <v>962</v>
      </c>
      <c r="D54" s="174" t="s">
        <v>963</v>
      </c>
      <c r="E54" s="159" t="s">
        <v>31</v>
      </c>
      <c r="F54" s="159" t="s">
        <v>809</v>
      </c>
      <c r="G54" s="161" t="s">
        <v>701</v>
      </c>
      <c r="H54" s="159" t="s">
        <v>703</v>
      </c>
      <c r="I54" s="159">
        <v>5.0</v>
      </c>
      <c r="J54" s="159" t="s">
        <v>704</v>
      </c>
      <c r="K54" s="159" t="s">
        <v>44</v>
      </c>
      <c r="L54" s="159">
        <v>28.0</v>
      </c>
      <c r="M54" s="159" t="s">
        <v>705</v>
      </c>
      <c r="N54" s="159" t="s">
        <v>706</v>
      </c>
      <c r="O54" s="159" t="s">
        <v>1737</v>
      </c>
      <c r="P54" s="162" t="s">
        <v>815</v>
      </c>
      <c r="Q54" s="22" t="s">
        <v>50</v>
      </c>
      <c r="R54" s="23" t="s">
        <v>31</v>
      </c>
      <c r="S54" s="27"/>
      <c r="T54" s="24" t="s">
        <v>50</v>
      </c>
      <c r="U54" s="29" t="s">
        <v>968</v>
      </c>
      <c r="V54" s="29" t="s">
        <v>969</v>
      </c>
    </row>
    <row r="55">
      <c r="A55" s="164"/>
      <c r="B55" s="170" t="s">
        <v>805</v>
      </c>
      <c r="C55" s="163" t="s">
        <v>970</v>
      </c>
      <c r="D55" s="166" t="s">
        <v>971</v>
      </c>
      <c r="E55" s="159" t="s">
        <v>31</v>
      </c>
      <c r="F55" s="159" t="s">
        <v>809</v>
      </c>
      <c r="G55" s="161" t="s">
        <v>701</v>
      </c>
      <c r="H55" s="159" t="s">
        <v>703</v>
      </c>
      <c r="I55" s="159">
        <v>5.0</v>
      </c>
      <c r="J55" s="159" t="s">
        <v>704</v>
      </c>
      <c r="K55" s="159" t="s">
        <v>44</v>
      </c>
      <c r="L55" s="159">
        <v>28.0</v>
      </c>
      <c r="M55" s="159" t="s">
        <v>705</v>
      </c>
      <c r="N55" s="159" t="s">
        <v>706</v>
      </c>
      <c r="O55" s="159" t="s">
        <v>1737</v>
      </c>
      <c r="P55" s="162" t="s">
        <v>815</v>
      </c>
      <c r="Q55" s="22" t="s">
        <v>50</v>
      </c>
      <c r="R55" s="23" t="s">
        <v>31</v>
      </c>
      <c r="S55" s="27"/>
      <c r="T55" s="24" t="s">
        <v>50</v>
      </c>
      <c r="U55" s="29" t="s">
        <v>973</v>
      </c>
      <c r="V55" s="29" t="s">
        <v>974</v>
      </c>
    </row>
    <row r="56">
      <c r="A56" s="164"/>
      <c r="B56" s="170" t="s">
        <v>805</v>
      </c>
      <c r="C56" s="163" t="s">
        <v>977</v>
      </c>
      <c r="D56" s="174" t="s">
        <v>978</v>
      </c>
      <c r="E56" s="159" t="s">
        <v>31</v>
      </c>
      <c r="F56" s="159" t="s">
        <v>809</v>
      </c>
      <c r="G56" s="161" t="s">
        <v>701</v>
      </c>
      <c r="H56" s="159" t="s">
        <v>703</v>
      </c>
      <c r="I56" s="159">
        <v>4.0</v>
      </c>
      <c r="J56" s="159" t="s">
        <v>704</v>
      </c>
      <c r="K56" s="159" t="s">
        <v>44</v>
      </c>
      <c r="L56" s="159">
        <v>28.0</v>
      </c>
      <c r="M56" s="159" t="s">
        <v>705</v>
      </c>
      <c r="N56" s="159" t="s">
        <v>706</v>
      </c>
      <c r="O56" s="159" t="s">
        <v>1737</v>
      </c>
      <c r="P56" s="162" t="s">
        <v>815</v>
      </c>
      <c r="Q56" s="22" t="s">
        <v>50</v>
      </c>
      <c r="R56" s="23" t="s">
        <v>31</v>
      </c>
      <c r="S56" s="27"/>
      <c r="T56" s="24" t="s">
        <v>50</v>
      </c>
      <c r="U56" s="29" t="s">
        <v>979</v>
      </c>
      <c r="V56" s="29" t="s">
        <v>980</v>
      </c>
    </row>
    <row r="57">
      <c r="A57" s="164"/>
      <c r="B57" s="170" t="s">
        <v>805</v>
      </c>
      <c r="C57" s="159" t="s">
        <v>981</v>
      </c>
      <c r="D57" s="174" t="s">
        <v>982</v>
      </c>
      <c r="E57" s="159" t="s">
        <v>31</v>
      </c>
      <c r="F57" s="159" t="s">
        <v>809</v>
      </c>
      <c r="G57" s="161" t="s">
        <v>701</v>
      </c>
      <c r="H57" s="159" t="s">
        <v>703</v>
      </c>
      <c r="I57" s="159">
        <v>4.0</v>
      </c>
      <c r="J57" s="159" t="s">
        <v>704</v>
      </c>
      <c r="K57" s="159" t="s">
        <v>44</v>
      </c>
      <c r="L57" s="159">
        <v>28.0</v>
      </c>
      <c r="M57" s="159" t="s">
        <v>705</v>
      </c>
      <c r="N57" s="159" t="s">
        <v>706</v>
      </c>
      <c r="O57" s="159" t="s">
        <v>1737</v>
      </c>
      <c r="P57" s="162" t="s">
        <v>815</v>
      </c>
      <c r="Q57" s="22" t="s">
        <v>50</v>
      </c>
      <c r="R57" s="23" t="s">
        <v>31</v>
      </c>
      <c r="S57" s="27"/>
      <c r="T57" s="24" t="s">
        <v>50</v>
      </c>
      <c r="U57" s="29" t="s">
        <v>984</v>
      </c>
      <c r="V57" s="29" t="s">
        <v>987</v>
      </c>
    </row>
    <row r="58">
      <c r="A58" s="164"/>
      <c r="B58" s="170" t="s">
        <v>805</v>
      </c>
      <c r="C58" s="163" t="s">
        <v>988</v>
      </c>
      <c r="D58" s="174" t="s">
        <v>989</v>
      </c>
      <c r="E58" s="159" t="s">
        <v>31</v>
      </c>
      <c r="F58" s="159" t="s">
        <v>809</v>
      </c>
      <c r="G58" s="161" t="s">
        <v>701</v>
      </c>
      <c r="H58" s="159" t="s">
        <v>703</v>
      </c>
      <c r="I58" s="159">
        <v>4.0</v>
      </c>
      <c r="J58" s="159" t="s">
        <v>704</v>
      </c>
      <c r="K58" s="159" t="s">
        <v>44</v>
      </c>
      <c r="L58" s="159">
        <v>28.0</v>
      </c>
      <c r="M58" s="159" t="s">
        <v>705</v>
      </c>
      <c r="N58" s="159" t="s">
        <v>706</v>
      </c>
      <c r="O58" s="159" t="s">
        <v>1737</v>
      </c>
      <c r="P58" s="162" t="s">
        <v>815</v>
      </c>
      <c r="Q58" s="22" t="s">
        <v>50</v>
      </c>
      <c r="R58" s="23" t="s">
        <v>31</v>
      </c>
      <c r="S58" s="27"/>
      <c r="T58" s="24" t="s">
        <v>50</v>
      </c>
      <c r="U58" s="29" t="s">
        <v>990</v>
      </c>
      <c r="V58" s="29" t="s">
        <v>991</v>
      </c>
    </row>
    <row r="59">
      <c r="A59" s="164"/>
      <c r="B59" s="170" t="s">
        <v>805</v>
      </c>
      <c r="C59" s="163" t="s">
        <v>992</v>
      </c>
      <c r="D59" s="174" t="s">
        <v>993</v>
      </c>
      <c r="E59" s="159" t="s">
        <v>31</v>
      </c>
      <c r="F59" s="159" t="s">
        <v>809</v>
      </c>
      <c r="G59" s="161" t="s">
        <v>701</v>
      </c>
      <c r="H59" s="159" t="s">
        <v>703</v>
      </c>
      <c r="I59" s="159">
        <v>4.0</v>
      </c>
      <c r="J59" s="159" t="s">
        <v>704</v>
      </c>
      <c r="K59" s="159" t="s">
        <v>44</v>
      </c>
      <c r="L59" s="159">
        <v>28.0</v>
      </c>
      <c r="M59" s="159" t="s">
        <v>705</v>
      </c>
      <c r="N59" s="159" t="s">
        <v>706</v>
      </c>
      <c r="O59" s="159" t="s">
        <v>1737</v>
      </c>
      <c r="P59" s="162" t="s">
        <v>815</v>
      </c>
      <c r="Q59" s="22" t="s">
        <v>50</v>
      </c>
      <c r="R59" s="23" t="s">
        <v>31</v>
      </c>
      <c r="S59" s="27"/>
      <c r="T59" s="24" t="s">
        <v>50</v>
      </c>
      <c r="U59" s="29" t="s">
        <v>996</v>
      </c>
      <c r="V59" s="29" t="s">
        <v>998</v>
      </c>
    </row>
    <row r="60">
      <c r="A60" s="164"/>
      <c r="B60" s="170" t="s">
        <v>805</v>
      </c>
      <c r="C60" s="159" t="s">
        <v>999</v>
      </c>
      <c r="D60" s="174" t="s">
        <v>1000</v>
      </c>
      <c r="E60" s="159" t="s">
        <v>31</v>
      </c>
      <c r="F60" s="159" t="s">
        <v>809</v>
      </c>
      <c r="G60" s="161" t="s">
        <v>701</v>
      </c>
      <c r="H60" s="159" t="s">
        <v>703</v>
      </c>
      <c r="I60" s="159">
        <v>4.0</v>
      </c>
      <c r="J60" s="159" t="s">
        <v>704</v>
      </c>
      <c r="K60" s="159" t="s">
        <v>44</v>
      </c>
      <c r="L60" s="159">
        <v>28.0</v>
      </c>
      <c r="M60" s="159" t="s">
        <v>705</v>
      </c>
      <c r="N60" s="159" t="s">
        <v>706</v>
      </c>
      <c r="O60" s="159" t="s">
        <v>1737</v>
      </c>
      <c r="P60" s="162" t="s">
        <v>815</v>
      </c>
      <c r="Q60" s="22" t="s">
        <v>50</v>
      </c>
      <c r="R60" s="23" t="s">
        <v>31</v>
      </c>
      <c r="S60" s="27"/>
      <c r="T60" s="24" t="s">
        <v>50</v>
      </c>
      <c r="U60" s="29" t="s">
        <v>1002</v>
      </c>
      <c r="V60" s="29" t="s">
        <v>1003</v>
      </c>
    </row>
    <row r="61">
      <c r="A61" s="164"/>
      <c r="B61" s="170" t="s">
        <v>805</v>
      </c>
      <c r="C61" s="163" t="s">
        <v>1006</v>
      </c>
      <c r="D61" s="174" t="s">
        <v>1007</v>
      </c>
      <c r="E61" s="159" t="s">
        <v>31</v>
      </c>
      <c r="F61" s="159" t="s">
        <v>809</v>
      </c>
      <c r="G61" s="161" t="s">
        <v>701</v>
      </c>
      <c r="H61" s="159" t="s">
        <v>703</v>
      </c>
      <c r="I61" s="159">
        <v>4.0</v>
      </c>
      <c r="J61" s="159" t="s">
        <v>704</v>
      </c>
      <c r="K61" s="159" t="s">
        <v>44</v>
      </c>
      <c r="L61" s="159">
        <v>28.0</v>
      </c>
      <c r="M61" s="159" t="s">
        <v>705</v>
      </c>
      <c r="N61" s="159" t="s">
        <v>706</v>
      </c>
      <c r="O61" s="159" t="s">
        <v>1737</v>
      </c>
      <c r="P61" s="162" t="s">
        <v>815</v>
      </c>
      <c r="Q61" s="22" t="s">
        <v>50</v>
      </c>
      <c r="R61" s="23" t="s">
        <v>31</v>
      </c>
      <c r="S61" s="27"/>
      <c r="T61" s="24" t="s">
        <v>50</v>
      </c>
      <c r="U61" s="29" t="s">
        <v>1010</v>
      </c>
      <c r="V61" s="29" t="s">
        <v>1012</v>
      </c>
    </row>
    <row r="62">
      <c r="A62" s="164"/>
      <c r="B62" s="170" t="s">
        <v>805</v>
      </c>
      <c r="C62" s="163" t="s">
        <v>1013</v>
      </c>
      <c r="D62" s="174" t="s">
        <v>1014</v>
      </c>
      <c r="E62" s="159" t="s">
        <v>31</v>
      </c>
      <c r="F62" s="159" t="s">
        <v>809</v>
      </c>
      <c r="G62" s="161" t="s">
        <v>701</v>
      </c>
      <c r="H62" s="159" t="s">
        <v>703</v>
      </c>
      <c r="I62" s="159">
        <v>4.0</v>
      </c>
      <c r="J62" s="159" t="s">
        <v>704</v>
      </c>
      <c r="K62" s="159" t="s">
        <v>44</v>
      </c>
      <c r="L62" s="159">
        <v>28.0</v>
      </c>
      <c r="M62" s="159" t="s">
        <v>705</v>
      </c>
      <c r="N62" s="159" t="s">
        <v>706</v>
      </c>
      <c r="O62" s="159" t="s">
        <v>1737</v>
      </c>
      <c r="P62" s="162" t="s">
        <v>815</v>
      </c>
      <c r="Q62" s="22" t="s">
        <v>50</v>
      </c>
      <c r="R62" s="23" t="s">
        <v>31</v>
      </c>
      <c r="S62" s="27"/>
      <c r="T62" s="24" t="s">
        <v>50</v>
      </c>
      <c r="U62" s="29" t="s">
        <v>1018</v>
      </c>
      <c r="V62" s="29" t="s">
        <v>1021</v>
      </c>
    </row>
    <row r="63">
      <c r="A63" s="164"/>
      <c r="B63" s="170" t="s">
        <v>805</v>
      </c>
      <c r="C63" s="159" t="s">
        <v>1023</v>
      </c>
      <c r="D63" s="174" t="s">
        <v>1024</v>
      </c>
      <c r="E63" s="159" t="s">
        <v>31</v>
      </c>
      <c r="F63" s="159" t="s">
        <v>809</v>
      </c>
      <c r="G63" s="161" t="s">
        <v>701</v>
      </c>
      <c r="H63" s="159" t="s">
        <v>703</v>
      </c>
      <c r="I63" s="159">
        <v>4.0</v>
      </c>
      <c r="J63" s="159" t="s">
        <v>704</v>
      </c>
      <c r="K63" s="159" t="s">
        <v>44</v>
      </c>
      <c r="L63" s="159">
        <v>28.0</v>
      </c>
      <c r="M63" s="159" t="s">
        <v>705</v>
      </c>
      <c r="N63" s="159" t="s">
        <v>706</v>
      </c>
      <c r="O63" s="159" t="s">
        <v>1737</v>
      </c>
      <c r="P63" s="162" t="s">
        <v>815</v>
      </c>
      <c r="Q63" s="22" t="s">
        <v>50</v>
      </c>
      <c r="R63" s="23" t="s">
        <v>31</v>
      </c>
      <c r="S63" s="27"/>
      <c r="T63" s="24" t="s">
        <v>50</v>
      </c>
      <c r="U63" s="29" t="s">
        <v>1025</v>
      </c>
      <c r="V63" s="29" t="s">
        <v>1026</v>
      </c>
    </row>
    <row r="64">
      <c r="A64" s="164"/>
      <c r="B64" s="170" t="s">
        <v>805</v>
      </c>
      <c r="C64" s="163" t="s">
        <v>1028</v>
      </c>
      <c r="D64" s="174" t="s">
        <v>1029</v>
      </c>
      <c r="E64" s="159" t="s">
        <v>31</v>
      </c>
      <c r="F64" s="159" t="s">
        <v>809</v>
      </c>
      <c r="G64" s="161" t="s">
        <v>701</v>
      </c>
      <c r="H64" s="159" t="s">
        <v>703</v>
      </c>
      <c r="I64" s="159">
        <v>4.0</v>
      </c>
      <c r="J64" s="159" t="s">
        <v>704</v>
      </c>
      <c r="K64" s="159" t="s">
        <v>44</v>
      </c>
      <c r="L64" s="159">
        <v>28.0</v>
      </c>
      <c r="M64" s="159" t="s">
        <v>705</v>
      </c>
      <c r="N64" s="159" t="s">
        <v>706</v>
      </c>
      <c r="O64" s="159" t="s">
        <v>1737</v>
      </c>
      <c r="P64" s="162" t="s">
        <v>815</v>
      </c>
      <c r="Q64" s="22" t="s">
        <v>50</v>
      </c>
      <c r="R64" s="23" t="s">
        <v>31</v>
      </c>
      <c r="S64" s="27"/>
      <c r="T64" s="24" t="s">
        <v>50</v>
      </c>
      <c r="U64" s="29" t="s">
        <v>1035</v>
      </c>
      <c r="V64" s="29" t="s">
        <v>1036</v>
      </c>
    </row>
    <row r="65">
      <c r="A65" s="164"/>
      <c r="B65" s="170" t="s">
        <v>805</v>
      </c>
      <c r="C65" s="159" t="s">
        <v>1038</v>
      </c>
      <c r="D65" s="174" t="s">
        <v>1039</v>
      </c>
      <c r="E65" s="159" t="s">
        <v>31</v>
      </c>
      <c r="F65" s="159" t="s">
        <v>809</v>
      </c>
      <c r="G65" s="161" t="s">
        <v>701</v>
      </c>
      <c r="H65" s="159" t="s">
        <v>703</v>
      </c>
      <c r="I65" s="159">
        <v>4.0</v>
      </c>
      <c r="J65" s="159" t="s">
        <v>704</v>
      </c>
      <c r="K65" s="159" t="s">
        <v>44</v>
      </c>
      <c r="L65" s="159">
        <v>28.0</v>
      </c>
      <c r="M65" s="159" t="s">
        <v>705</v>
      </c>
      <c r="N65" s="159" t="s">
        <v>706</v>
      </c>
      <c r="O65" s="159" t="s">
        <v>1737</v>
      </c>
      <c r="P65" s="162" t="s">
        <v>815</v>
      </c>
      <c r="Q65" s="22" t="s">
        <v>50</v>
      </c>
      <c r="R65" s="23" t="s">
        <v>31</v>
      </c>
      <c r="S65" s="27"/>
      <c r="T65" s="24" t="s">
        <v>50</v>
      </c>
      <c r="U65" s="29" t="s">
        <v>1044</v>
      </c>
      <c r="V65" s="29" t="s">
        <v>1049</v>
      </c>
    </row>
    <row r="66">
      <c r="A66" s="164"/>
      <c r="B66" s="170" t="s">
        <v>805</v>
      </c>
      <c r="C66" s="163" t="s">
        <v>1050</v>
      </c>
      <c r="D66" s="174" t="s">
        <v>1051</v>
      </c>
      <c r="E66" s="159" t="s">
        <v>31</v>
      </c>
      <c r="F66" s="159" t="s">
        <v>809</v>
      </c>
      <c r="G66" s="161" t="s">
        <v>701</v>
      </c>
      <c r="H66" s="159" t="s">
        <v>703</v>
      </c>
      <c r="I66" s="159">
        <v>4.0</v>
      </c>
      <c r="J66" s="159" t="s">
        <v>704</v>
      </c>
      <c r="K66" s="159" t="s">
        <v>44</v>
      </c>
      <c r="L66" s="159">
        <v>28.0</v>
      </c>
      <c r="M66" s="159" t="s">
        <v>705</v>
      </c>
      <c r="N66" s="159" t="s">
        <v>706</v>
      </c>
      <c r="O66" s="159" t="s">
        <v>1737</v>
      </c>
      <c r="P66" s="162" t="s">
        <v>815</v>
      </c>
      <c r="Q66" s="22" t="s">
        <v>50</v>
      </c>
      <c r="R66" s="23" t="s">
        <v>31</v>
      </c>
      <c r="S66" s="27"/>
      <c r="T66" s="24" t="s">
        <v>50</v>
      </c>
      <c r="U66" s="29" t="s">
        <v>1055</v>
      </c>
      <c r="V66" s="29" t="s">
        <v>1056</v>
      </c>
    </row>
    <row r="67">
      <c r="A67" s="164"/>
      <c r="B67" s="170" t="s">
        <v>805</v>
      </c>
      <c r="C67" s="163" t="s">
        <v>1058</v>
      </c>
      <c r="D67" s="174" t="s">
        <v>1059</v>
      </c>
      <c r="E67" s="159" t="s">
        <v>31</v>
      </c>
      <c r="F67" s="159" t="s">
        <v>809</v>
      </c>
      <c r="G67" s="161" t="s">
        <v>701</v>
      </c>
      <c r="H67" s="159" t="s">
        <v>703</v>
      </c>
      <c r="I67" s="159">
        <v>4.0</v>
      </c>
      <c r="J67" s="159" t="s">
        <v>704</v>
      </c>
      <c r="K67" s="159" t="s">
        <v>44</v>
      </c>
      <c r="L67" s="159">
        <v>28.0</v>
      </c>
      <c r="M67" s="159" t="s">
        <v>705</v>
      </c>
      <c r="N67" s="159" t="s">
        <v>706</v>
      </c>
      <c r="O67" s="159" t="s">
        <v>1737</v>
      </c>
      <c r="P67" s="162" t="s">
        <v>815</v>
      </c>
      <c r="Q67" s="22" t="s">
        <v>50</v>
      </c>
      <c r="R67" s="23" t="s">
        <v>31</v>
      </c>
      <c r="S67" s="27"/>
      <c r="T67" s="24" t="s">
        <v>50</v>
      </c>
      <c r="U67" s="29" t="s">
        <v>1066</v>
      </c>
      <c r="V67" s="29" t="s">
        <v>1069</v>
      </c>
    </row>
    <row r="68">
      <c r="A68" s="164"/>
      <c r="B68" s="170" t="s">
        <v>805</v>
      </c>
      <c r="C68" s="159" t="s">
        <v>1070</v>
      </c>
      <c r="D68" s="174" t="s">
        <v>1071</v>
      </c>
      <c r="E68" s="159" t="s">
        <v>31</v>
      </c>
      <c r="F68" s="159" t="s">
        <v>809</v>
      </c>
      <c r="G68" s="161" t="s">
        <v>701</v>
      </c>
      <c r="H68" s="159" t="s">
        <v>703</v>
      </c>
      <c r="I68" s="159">
        <v>4.0</v>
      </c>
      <c r="J68" s="159" t="s">
        <v>704</v>
      </c>
      <c r="K68" s="159" t="s">
        <v>44</v>
      </c>
      <c r="L68" s="159">
        <v>28.0</v>
      </c>
      <c r="M68" s="159" t="s">
        <v>705</v>
      </c>
      <c r="N68" s="159" t="s">
        <v>706</v>
      </c>
      <c r="O68" s="159" t="s">
        <v>1737</v>
      </c>
      <c r="P68" s="162" t="s">
        <v>815</v>
      </c>
      <c r="Q68" s="22" t="s">
        <v>50</v>
      </c>
      <c r="R68" s="23" t="s">
        <v>31</v>
      </c>
      <c r="S68" s="27"/>
      <c r="T68" s="24" t="s">
        <v>50</v>
      </c>
      <c r="U68" s="29" t="s">
        <v>1075</v>
      </c>
      <c r="V68" s="29" t="s">
        <v>1077</v>
      </c>
    </row>
    <row r="69">
      <c r="A69" s="164"/>
      <c r="B69" s="170" t="s">
        <v>805</v>
      </c>
      <c r="C69" s="163" t="s">
        <v>1081</v>
      </c>
      <c r="D69" s="174" t="s">
        <v>1082</v>
      </c>
      <c r="E69" s="159" t="s">
        <v>31</v>
      </c>
      <c r="F69" s="159" t="s">
        <v>809</v>
      </c>
      <c r="G69" s="161" t="s">
        <v>701</v>
      </c>
      <c r="H69" s="159" t="s">
        <v>703</v>
      </c>
      <c r="I69" s="159">
        <v>4.0</v>
      </c>
      <c r="J69" s="159" t="s">
        <v>704</v>
      </c>
      <c r="K69" s="159" t="s">
        <v>44</v>
      </c>
      <c r="L69" s="159">
        <v>28.0</v>
      </c>
      <c r="M69" s="159" t="s">
        <v>705</v>
      </c>
      <c r="N69" s="159" t="s">
        <v>706</v>
      </c>
      <c r="O69" s="159" t="s">
        <v>1737</v>
      </c>
      <c r="P69" s="162" t="s">
        <v>815</v>
      </c>
      <c r="Q69" s="22" t="s">
        <v>50</v>
      </c>
      <c r="R69" s="23" t="s">
        <v>31</v>
      </c>
      <c r="S69" s="27"/>
      <c r="T69" s="24" t="s">
        <v>50</v>
      </c>
      <c r="U69" s="29" t="s">
        <v>1083</v>
      </c>
      <c r="V69" s="29" t="s">
        <v>1085</v>
      </c>
    </row>
    <row r="70">
      <c r="A70" s="164"/>
      <c r="B70" s="170" t="s">
        <v>805</v>
      </c>
      <c r="C70" s="163" t="s">
        <v>1088</v>
      </c>
      <c r="D70" s="166" t="s">
        <v>1089</v>
      </c>
      <c r="E70" s="159" t="s">
        <v>31</v>
      </c>
      <c r="F70" s="159" t="s">
        <v>809</v>
      </c>
      <c r="G70" s="161" t="s">
        <v>701</v>
      </c>
      <c r="H70" s="159" t="s">
        <v>703</v>
      </c>
      <c r="I70" s="159">
        <v>4.0</v>
      </c>
      <c r="J70" s="159" t="s">
        <v>704</v>
      </c>
      <c r="K70" s="159" t="s">
        <v>44</v>
      </c>
      <c r="L70" s="159">
        <v>28.0</v>
      </c>
      <c r="M70" s="159" t="s">
        <v>705</v>
      </c>
      <c r="N70" s="159" t="s">
        <v>706</v>
      </c>
      <c r="O70" s="159" t="s">
        <v>1737</v>
      </c>
      <c r="P70" s="162" t="s">
        <v>815</v>
      </c>
      <c r="Q70" s="22" t="s">
        <v>50</v>
      </c>
      <c r="R70" s="23" t="s">
        <v>31</v>
      </c>
      <c r="S70" s="27"/>
      <c r="T70" s="24" t="s">
        <v>50</v>
      </c>
      <c r="U70" s="29" t="s">
        <v>1090</v>
      </c>
      <c r="V70" s="29" t="s">
        <v>1093</v>
      </c>
    </row>
    <row r="71">
      <c r="A71" s="164"/>
      <c r="B71" s="170" t="s">
        <v>805</v>
      </c>
      <c r="C71" s="159" t="s">
        <v>1094</v>
      </c>
      <c r="D71" s="174" t="s">
        <v>1095</v>
      </c>
      <c r="E71" s="159" t="s">
        <v>31</v>
      </c>
      <c r="F71" s="159" t="s">
        <v>809</v>
      </c>
      <c r="G71" s="161" t="s">
        <v>701</v>
      </c>
      <c r="H71" s="159" t="s">
        <v>703</v>
      </c>
      <c r="I71" s="159">
        <v>4.0</v>
      </c>
      <c r="J71" s="159" t="s">
        <v>704</v>
      </c>
      <c r="K71" s="159" t="s">
        <v>44</v>
      </c>
      <c r="L71" s="159">
        <v>28.0</v>
      </c>
      <c r="M71" s="159" t="s">
        <v>705</v>
      </c>
      <c r="N71" s="159" t="s">
        <v>706</v>
      </c>
      <c r="O71" s="159" t="s">
        <v>1737</v>
      </c>
      <c r="P71" s="162" t="s">
        <v>815</v>
      </c>
      <c r="Q71" s="22" t="s">
        <v>50</v>
      </c>
      <c r="R71" s="23" t="s">
        <v>31</v>
      </c>
      <c r="S71" s="27"/>
      <c r="T71" s="24" t="s">
        <v>50</v>
      </c>
      <c r="U71" s="29" t="s">
        <v>1102</v>
      </c>
      <c r="V71" s="29" t="s">
        <v>1104</v>
      </c>
    </row>
    <row r="72">
      <c r="A72" s="164"/>
      <c r="B72" s="170" t="s">
        <v>805</v>
      </c>
      <c r="C72" s="163" t="s">
        <v>1107</v>
      </c>
      <c r="D72" s="174" t="s">
        <v>1108</v>
      </c>
      <c r="E72" s="159" t="s">
        <v>31</v>
      </c>
      <c r="F72" s="159" t="s">
        <v>809</v>
      </c>
      <c r="G72" s="161" t="s">
        <v>701</v>
      </c>
      <c r="H72" s="159" t="s">
        <v>703</v>
      </c>
      <c r="I72" s="159">
        <v>4.0</v>
      </c>
      <c r="J72" s="159" t="s">
        <v>704</v>
      </c>
      <c r="K72" s="159" t="s">
        <v>44</v>
      </c>
      <c r="L72" s="159">
        <v>28.0</v>
      </c>
      <c r="M72" s="159" t="s">
        <v>705</v>
      </c>
      <c r="N72" s="159" t="s">
        <v>706</v>
      </c>
      <c r="O72" s="159" t="s">
        <v>1737</v>
      </c>
      <c r="P72" s="162" t="s">
        <v>815</v>
      </c>
      <c r="Q72" s="22" t="s">
        <v>50</v>
      </c>
      <c r="R72" s="23" t="s">
        <v>31</v>
      </c>
      <c r="S72" s="27"/>
      <c r="T72" s="24" t="s">
        <v>50</v>
      </c>
      <c r="U72" s="29" t="s">
        <v>1111</v>
      </c>
      <c r="V72" s="29" t="s">
        <v>1114</v>
      </c>
    </row>
    <row r="73">
      <c r="A73" s="164"/>
      <c r="B73" s="170" t="s">
        <v>805</v>
      </c>
      <c r="C73" s="163" t="s">
        <v>1115</v>
      </c>
      <c r="D73" s="174" t="s">
        <v>1116</v>
      </c>
      <c r="E73" s="159" t="s">
        <v>31</v>
      </c>
      <c r="F73" s="159" t="s">
        <v>809</v>
      </c>
      <c r="G73" s="161" t="s">
        <v>701</v>
      </c>
      <c r="H73" s="159" t="s">
        <v>703</v>
      </c>
      <c r="I73" s="159">
        <v>4.0</v>
      </c>
      <c r="J73" s="159" t="s">
        <v>704</v>
      </c>
      <c r="K73" s="159" t="s">
        <v>44</v>
      </c>
      <c r="L73" s="159">
        <v>28.0</v>
      </c>
      <c r="M73" s="159" t="s">
        <v>705</v>
      </c>
      <c r="N73" s="159" t="s">
        <v>706</v>
      </c>
      <c r="O73" s="159" t="s">
        <v>1737</v>
      </c>
      <c r="P73" s="162" t="s">
        <v>815</v>
      </c>
      <c r="Q73" s="22" t="s">
        <v>50</v>
      </c>
      <c r="R73" s="23" t="s">
        <v>31</v>
      </c>
      <c r="S73" s="27"/>
      <c r="T73" s="24" t="s">
        <v>50</v>
      </c>
      <c r="U73" s="29" t="s">
        <v>1117</v>
      </c>
      <c r="V73" s="29" t="s">
        <v>1118</v>
      </c>
    </row>
    <row r="74">
      <c r="A74" s="164"/>
      <c r="B74" s="170" t="s">
        <v>805</v>
      </c>
      <c r="C74" s="159" t="s">
        <v>1119</v>
      </c>
      <c r="D74" s="174" t="s">
        <v>1120</v>
      </c>
      <c r="E74" s="159" t="s">
        <v>31</v>
      </c>
      <c r="F74" s="159" t="s">
        <v>809</v>
      </c>
      <c r="G74" s="161" t="s">
        <v>701</v>
      </c>
      <c r="H74" s="159" t="s">
        <v>703</v>
      </c>
      <c r="I74" s="159">
        <v>4.0</v>
      </c>
      <c r="J74" s="159" t="s">
        <v>704</v>
      </c>
      <c r="K74" s="159" t="s">
        <v>44</v>
      </c>
      <c r="L74" s="159">
        <v>28.0</v>
      </c>
      <c r="M74" s="159" t="s">
        <v>705</v>
      </c>
      <c r="N74" s="159" t="s">
        <v>706</v>
      </c>
      <c r="O74" s="159" t="s">
        <v>1737</v>
      </c>
      <c r="P74" s="162" t="s">
        <v>815</v>
      </c>
      <c r="Q74" s="22" t="s">
        <v>50</v>
      </c>
      <c r="R74" s="23" t="s">
        <v>31</v>
      </c>
      <c r="S74" s="27"/>
      <c r="T74" s="24" t="s">
        <v>50</v>
      </c>
      <c r="U74" s="29" t="s">
        <v>1124</v>
      </c>
      <c r="V74" s="29" t="s">
        <v>1126</v>
      </c>
    </row>
    <row r="75">
      <c r="A75" s="164"/>
      <c r="B75" s="170" t="s">
        <v>805</v>
      </c>
      <c r="C75" s="163" t="s">
        <v>1128</v>
      </c>
      <c r="D75" s="174" t="s">
        <v>1129</v>
      </c>
      <c r="E75" s="159" t="s">
        <v>31</v>
      </c>
      <c r="F75" s="159" t="s">
        <v>809</v>
      </c>
      <c r="G75" s="161" t="s">
        <v>701</v>
      </c>
      <c r="H75" s="159" t="s">
        <v>703</v>
      </c>
      <c r="I75" s="159">
        <v>4.0</v>
      </c>
      <c r="J75" s="159" t="s">
        <v>704</v>
      </c>
      <c r="K75" s="159" t="s">
        <v>44</v>
      </c>
      <c r="L75" s="159">
        <v>28.0</v>
      </c>
      <c r="M75" s="159" t="s">
        <v>705</v>
      </c>
      <c r="N75" s="159" t="s">
        <v>618</v>
      </c>
      <c r="O75" s="159" t="s">
        <v>1737</v>
      </c>
      <c r="P75" s="162" t="s">
        <v>815</v>
      </c>
      <c r="Q75" s="22" t="s">
        <v>50</v>
      </c>
      <c r="R75" s="23" t="s">
        <v>31</v>
      </c>
      <c r="S75" s="27"/>
      <c r="T75" s="24" t="s">
        <v>50</v>
      </c>
      <c r="U75" s="29" t="s">
        <v>1132</v>
      </c>
      <c r="V75" s="29" t="s">
        <v>1135</v>
      </c>
    </row>
    <row r="76">
      <c r="A76" s="164"/>
      <c r="B76" s="170" t="s">
        <v>805</v>
      </c>
      <c r="C76" s="159" t="s">
        <v>1136</v>
      </c>
      <c r="D76" s="174" t="s">
        <v>1137</v>
      </c>
      <c r="E76" s="159" t="s">
        <v>31</v>
      </c>
      <c r="F76" s="159" t="s">
        <v>809</v>
      </c>
      <c r="G76" s="161" t="s">
        <v>701</v>
      </c>
      <c r="H76" s="159" t="s">
        <v>703</v>
      </c>
      <c r="I76" s="159">
        <v>4.0</v>
      </c>
      <c r="J76" s="159" t="s">
        <v>704</v>
      </c>
      <c r="K76" s="159" t="s">
        <v>44</v>
      </c>
      <c r="L76" s="159">
        <v>28.0</v>
      </c>
      <c r="M76" s="159" t="s">
        <v>705</v>
      </c>
      <c r="N76" s="159" t="s">
        <v>706</v>
      </c>
      <c r="O76" s="159" t="s">
        <v>1737</v>
      </c>
      <c r="P76" s="162" t="s">
        <v>815</v>
      </c>
      <c r="Q76" s="22" t="s">
        <v>50</v>
      </c>
      <c r="R76" s="23" t="s">
        <v>31</v>
      </c>
      <c r="S76" s="27"/>
      <c r="T76" s="24" t="s">
        <v>50</v>
      </c>
      <c r="U76" s="29" t="s">
        <v>1142</v>
      </c>
      <c r="V76" s="29" t="s">
        <v>1145</v>
      </c>
    </row>
    <row r="77">
      <c r="A77" s="164"/>
      <c r="B77" s="170" t="s">
        <v>805</v>
      </c>
      <c r="C77" s="163" t="s">
        <v>1146</v>
      </c>
      <c r="D77" s="174" t="s">
        <v>1147</v>
      </c>
      <c r="E77" s="159" t="s">
        <v>31</v>
      </c>
      <c r="F77" s="159" t="s">
        <v>809</v>
      </c>
      <c r="G77" s="161" t="s">
        <v>701</v>
      </c>
      <c r="H77" s="159" t="s">
        <v>703</v>
      </c>
      <c r="I77" s="159">
        <v>4.0</v>
      </c>
      <c r="J77" s="159" t="s">
        <v>704</v>
      </c>
      <c r="K77" s="159" t="s">
        <v>44</v>
      </c>
      <c r="L77" s="159">
        <v>28.0</v>
      </c>
      <c r="M77" s="159" t="s">
        <v>705</v>
      </c>
      <c r="N77" s="159" t="s">
        <v>706</v>
      </c>
      <c r="O77" s="159" t="s">
        <v>1737</v>
      </c>
      <c r="P77" s="162" t="s">
        <v>815</v>
      </c>
      <c r="Q77" s="22" t="s">
        <v>50</v>
      </c>
      <c r="R77" s="23" t="s">
        <v>31</v>
      </c>
      <c r="S77" s="27"/>
      <c r="T77" s="24" t="s">
        <v>50</v>
      </c>
      <c r="U77" s="29" t="s">
        <v>1153</v>
      </c>
      <c r="V77" s="29" t="s">
        <v>1154</v>
      </c>
    </row>
    <row r="78">
      <c r="A78" s="164"/>
      <c r="B78" s="170" t="s">
        <v>805</v>
      </c>
      <c r="C78" s="163" t="s">
        <v>1155</v>
      </c>
      <c r="D78" s="174" t="s">
        <v>1157</v>
      </c>
      <c r="E78" s="159" t="s">
        <v>31</v>
      </c>
      <c r="F78" s="159" t="s">
        <v>809</v>
      </c>
      <c r="G78" s="161" t="s">
        <v>701</v>
      </c>
      <c r="H78" s="159" t="s">
        <v>703</v>
      </c>
      <c r="I78" s="159">
        <v>4.0</v>
      </c>
      <c r="J78" s="159" t="s">
        <v>704</v>
      </c>
      <c r="K78" s="159" t="s">
        <v>44</v>
      </c>
      <c r="L78" s="159">
        <v>28.0</v>
      </c>
      <c r="M78" s="159" t="s">
        <v>705</v>
      </c>
      <c r="N78" s="159" t="s">
        <v>706</v>
      </c>
      <c r="O78" s="159" t="s">
        <v>1737</v>
      </c>
      <c r="P78" s="162" t="s">
        <v>815</v>
      </c>
      <c r="Q78" s="22" t="s">
        <v>50</v>
      </c>
      <c r="R78" s="23" t="s">
        <v>31</v>
      </c>
      <c r="S78" s="27"/>
      <c r="T78" s="24" t="s">
        <v>50</v>
      </c>
      <c r="U78" s="29" t="s">
        <v>1161</v>
      </c>
      <c r="V78" s="29" t="s">
        <v>1162</v>
      </c>
    </row>
    <row r="79">
      <c r="A79" s="48"/>
      <c r="B79" s="51" t="s">
        <v>121</v>
      </c>
      <c r="C79" s="52" t="s">
        <v>184</v>
      </c>
      <c r="D79" s="53" t="s">
        <v>187</v>
      </c>
      <c r="E79" s="39" t="s">
        <v>31</v>
      </c>
      <c r="F79" s="42" t="s">
        <v>129</v>
      </c>
      <c r="G79" s="42" t="s">
        <v>138</v>
      </c>
      <c r="H79" s="44" t="s">
        <v>141</v>
      </c>
      <c r="I79" s="47">
        <f t="shared" ref="I79:I81" si="3">13/24</f>
        <v>0.5416666667</v>
      </c>
      <c r="J79" s="48"/>
      <c r="K79" s="39" t="s">
        <v>44</v>
      </c>
      <c r="L79" s="39">
        <v>28.5</v>
      </c>
      <c r="M79" s="49" t="s">
        <v>1721</v>
      </c>
      <c r="N79" s="39" t="s">
        <v>175</v>
      </c>
      <c r="O79" s="39" t="s">
        <v>1720</v>
      </c>
      <c r="P79" s="21"/>
      <c r="Q79" s="50"/>
      <c r="R79" s="23" t="s">
        <v>31</v>
      </c>
      <c r="S79" s="23" t="s">
        <v>31</v>
      </c>
      <c r="T79" s="24" t="s">
        <v>54</v>
      </c>
      <c r="U79" s="29" t="s">
        <v>196</v>
      </c>
    </row>
    <row r="80">
      <c r="A80" s="48"/>
      <c r="B80" s="51" t="s">
        <v>121</v>
      </c>
      <c r="C80" s="52" t="s">
        <v>197</v>
      </c>
      <c r="D80" s="53" t="s">
        <v>198</v>
      </c>
      <c r="E80" s="39" t="s">
        <v>31</v>
      </c>
      <c r="F80" s="42" t="s">
        <v>129</v>
      </c>
      <c r="G80" s="42" t="s">
        <v>138</v>
      </c>
      <c r="H80" s="44" t="s">
        <v>141</v>
      </c>
      <c r="I80" s="47">
        <f t="shared" si="3"/>
        <v>0.5416666667</v>
      </c>
      <c r="J80" s="48"/>
      <c r="K80" s="39" t="s">
        <v>44</v>
      </c>
      <c r="L80" s="39">
        <v>28.5</v>
      </c>
      <c r="M80" s="49" t="s">
        <v>1721</v>
      </c>
      <c r="N80" s="39" t="s">
        <v>175</v>
      </c>
      <c r="O80" s="39" t="s">
        <v>1720</v>
      </c>
      <c r="P80" s="21"/>
      <c r="Q80" s="50"/>
      <c r="R80" s="23" t="s">
        <v>31</v>
      </c>
      <c r="S80" s="23" t="s">
        <v>31</v>
      </c>
      <c r="T80" s="24" t="s">
        <v>54</v>
      </c>
      <c r="U80" s="29" t="s">
        <v>204</v>
      </c>
    </row>
    <row r="81">
      <c r="A81" s="48"/>
      <c r="B81" s="51" t="s">
        <v>121</v>
      </c>
      <c r="C81" s="56" t="s">
        <v>205</v>
      </c>
      <c r="D81" s="53" t="s">
        <v>210</v>
      </c>
      <c r="E81" s="39" t="s">
        <v>31</v>
      </c>
      <c r="F81" s="42" t="s">
        <v>129</v>
      </c>
      <c r="G81" s="42" t="s">
        <v>138</v>
      </c>
      <c r="H81" s="44" t="s">
        <v>141</v>
      </c>
      <c r="I81" s="47">
        <f t="shared" si="3"/>
        <v>0.5416666667</v>
      </c>
      <c r="J81" s="48"/>
      <c r="K81" s="39" t="s">
        <v>44</v>
      </c>
      <c r="L81" s="39">
        <v>28.5</v>
      </c>
      <c r="M81" s="49" t="s">
        <v>1721</v>
      </c>
      <c r="N81" s="39" t="s">
        <v>175</v>
      </c>
      <c r="O81" s="39" t="s">
        <v>1720</v>
      </c>
      <c r="P81" s="21"/>
      <c r="Q81" s="50"/>
      <c r="R81" s="23" t="s">
        <v>31</v>
      </c>
      <c r="S81" s="23" t="s">
        <v>31</v>
      </c>
      <c r="T81" s="24" t="s">
        <v>54</v>
      </c>
      <c r="U81" s="29" t="s">
        <v>215</v>
      </c>
    </row>
    <row r="82">
      <c r="A82" s="223" t="s">
        <v>24</v>
      </c>
      <c r="B82" s="223" t="s">
        <v>1339</v>
      </c>
      <c r="C82" s="223" t="s">
        <v>1354</v>
      </c>
      <c r="D82" s="224" t="s">
        <v>1355</v>
      </c>
      <c r="E82" s="223" t="s">
        <v>31</v>
      </c>
      <c r="F82" s="225" t="s">
        <v>1342</v>
      </c>
      <c r="G82" s="225" t="s">
        <v>1343</v>
      </c>
      <c r="H82" s="223" t="s">
        <v>1344</v>
      </c>
      <c r="I82" s="223">
        <v>5.0</v>
      </c>
      <c r="J82" s="223" t="s">
        <v>1345</v>
      </c>
      <c r="K82" s="223" t="s">
        <v>44</v>
      </c>
      <c r="L82" s="223">
        <v>28.0</v>
      </c>
      <c r="M82" s="223" t="s">
        <v>1830</v>
      </c>
      <c r="N82" s="223" t="s">
        <v>1347</v>
      </c>
      <c r="O82" s="223" t="s">
        <v>1730</v>
      </c>
      <c r="P82" s="21"/>
      <c r="Q82" s="22" t="s">
        <v>50</v>
      </c>
      <c r="R82" s="23" t="s">
        <v>31</v>
      </c>
      <c r="S82" s="23" t="s">
        <v>31</v>
      </c>
      <c r="T82" s="24" t="s">
        <v>50</v>
      </c>
      <c r="U82" s="29" t="s">
        <v>1357</v>
      </c>
      <c r="V82" s="29" t="s">
        <v>1358</v>
      </c>
    </row>
    <row r="83">
      <c r="A83" s="12" t="s">
        <v>24</v>
      </c>
      <c r="B83" s="12" t="s">
        <v>249</v>
      </c>
      <c r="C83" s="12" t="s">
        <v>250</v>
      </c>
      <c r="D83" s="14" t="s">
        <v>251</v>
      </c>
      <c r="E83" s="12" t="s">
        <v>31</v>
      </c>
      <c r="F83" s="16" t="s">
        <v>253</v>
      </c>
      <c r="G83" s="16" t="s">
        <v>255</v>
      </c>
      <c r="H83" s="32" t="s">
        <v>1726</v>
      </c>
      <c r="I83" s="34">
        <v>6.0</v>
      </c>
      <c r="J83" s="18"/>
      <c r="K83" s="12" t="s">
        <v>44</v>
      </c>
      <c r="L83" s="12">
        <v>28.5</v>
      </c>
      <c r="M83" s="36" t="s">
        <v>258</v>
      </c>
      <c r="N83" s="12" t="s">
        <v>49</v>
      </c>
      <c r="O83" s="12" t="s">
        <v>1835</v>
      </c>
      <c r="P83" s="21"/>
      <c r="Q83" s="50"/>
      <c r="R83" s="23" t="s">
        <v>31</v>
      </c>
      <c r="S83" s="23" t="s">
        <v>31</v>
      </c>
      <c r="T83" s="24" t="s">
        <v>50</v>
      </c>
      <c r="U83" s="29" t="s">
        <v>259</v>
      </c>
      <c r="V83" s="29" t="s">
        <v>260</v>
      </c>
    </row>
    <row r="84">
      <c r="A84" s="48"/>
      <c r="B84" s="51" t="s">
        <v>121</v>
      </c>
      <c r="C84" s="52" t="s">
        <v>218</v>
      </c>
      <c r="D84" s="53" t="s">
        <v>219</v>
      </c>
      <c r="E84" s="39" t="s">
        <v>31</v>
      </c>
      <c r="F84" s="42" t="s">
        <v>129</v>
      </c>
      <c r="G84" s="42" t="s">
        <v>138</v>
      </c>
      <c r="H84" s="44" t="s">
        <v>141</v>
      </c>
      <c r="I84" s="47">
        <f t="shared" ref="I84:I86" si="4">13/24</f>
        <v>0.5416666667</v>
      </c>
      <c r="J84" s="48"/>
      <c r="K84" s="39" t="s">
        <v>44</v>
      </c>
      <c r="L84" s="39">
        <v>28.5</v>
      </c>
      <c r="M84" s="49" t="s">
        <v>224</v>
      </c>
      <c r="N84" s="39" t="s">
        <v>175</v>
      </c>
      <c r="O84" s="39" t="s">
        <v>1720</v>
      </c>
      <c r="P84" s="21"/>
      <c r="Q84" s="50"/>
      <c r="R84" s="23" t="s">
        <v>31</v>
      </c>
      <c r="S84" s="23" t="s">
        <v>31</v>
      </c>
      <c r="T84" s="24" t="s">
        <v>54</v>
      </c>
      <c r="U84" s="29" t="s">
        <v>225</v>
      </c>
    </row>
    <row r="85">
      <c r="A85" s="48"/>
      <c r="B85" s="51" t="s">
        <v>121</v>
      </c>
      <c r="C85" s="52" t="s">
        <v>228</v>
      </c>
      <c r="D85" s="53" t="s">
        <v>229</v>
      </c>
      <c r="E85" s="39" t="s">
        <v>31</v>
      </c>
      <c r="F85" s="42" t="s">
        <v>129</v>
      </c>
      <c r="G85" s="42" t="s">
        <v>138</v>
      </c>
      <c r="H85" s="44" t="s">
        <v>141</v>
      </c>
      <c r="I85" s="47">
        <f t="shared" si="4"/>
        <v>0.5416666667</v>
      </c>
      <c r="J85" s="48"/>
      <c r="K85" s="39" t="s">
        <v>44</v>
      </c>
      <c r="L85" s="39">
        <v>28.5</v>
      </c>
      <c r="M85" s="49" t="s">
        <v>224</v>
      </c>
      <c r="N85" s="39" t="s">
        <v>175</v>
      </c>
      <c r="O85" s="39" t="s">
        <v>1720</v>
      </c>
      <c r="P85" s="21"/>
      <c r="Q85" s="50"/>
      <c r="R85" s="23" t="s">
        <v>31</v>
      </c>
      <c r="S85" s="23" t="s">
        <v>31</v>
      </c>
      <c r="T85" s="24" t="s">
        <v>54</v>
      </c>
      <c r="U85" s="29" t="s">
        <v>236</v>
      </c>
    </row>
    <row r="86">
      <c r="A86" s="39"/>
      <c r="B86" s="51" t="s">
        <v>121</v>
      </c>
      <c r="C86" s="52" t="s">
        <v>237</v>
      </c>
      <c r="D86" s="53" t="s">
        <v>238</v>
      </c>
      <c r="E86" s="39" t="s">
        <v>31</v>
      </c>
      <c r="F86" s="42" t="s">
        <v>129</v>
      </c>
      <c r="G86" s="42" t="s">
        <v>138</v>
      </c>
      <c r="H86" s="44" t="s">
        <v>141</v>
      </c>
      <c r="I86" s="47">
        <f t="shared" si="4"/>
        <v>0.5416666667</v>
      </c>
      <c r="J86" s="48"/>
      <c r="K86" s="39" t="s">
        <v>44</v>
      </c>
      <c r="L86" s="39">
        <v>28.5</v>
      </c>
      <c r="M86" s="49" t="s">
        <v>224</v>
      </c>
      <c r="N86" s="39" t="s">
        <v>175</v>
      </c>
      <c r="O86" s="39" t="s">
        <v>1720</v>
      </c>
      <c r="P86" s="21"/>
      <c r="Q86" s="50"/>
      <c r="R86" s="23" t="s">
        <v>31</v>
      </c>
      <c r="S86" s="23" t="s">
        <v>31</v>
      </c>
      <c r="T86" s="24" t="s">
        <v>54</v>
      </c>
      <c r="U86" s="29" t="s">
        <v>243</v>
      </c>
    </row>
    <row r="87">
      <c r="A87" s="63"/>
      <c r="B87" s="57" t="s">
        <v>283</v>
      </c>
      <c r="C87" s="64" t="s">
        <v>307</v>
      </c>
      <c r="D87" s="65" t="s">
        <v>309</v>
      </c>
      <c r="E87" s="57" t="s">
        <v>31</v>
      </c>
      <c r="F87" s="60" t="s">
        <v>288</v>
      </c>
      <c r="G87" s="60" t="s">
        <v>289</v>
      </c>
      <c r="H87" s="61" t="s">
        <v>290</v>
      </c>
      <c r="I87" s="57">
        <v>7.0</v>
      </c>
      <c r="J87" s="57"/>
      <c r="K87" s="57" t="s">
        <v>44</v>
      </c>
      <c r="L87" s="57">
        <v>28.0</v>
      </c>
      <c r="M87" s="57" t="s">
        <v>311</v>
      </c>
      <c r="N87" s="62" t="s">
        <v>292</v>
      </c>
      <c r="O87" s="62" t="s">
        <v>1723</v>
      </c>
      <c r="P87" s="21"/>
      <c r="Q87" s="50"/>
      <c r="R87" s="23" t="s">
        <v>31</v>
      </c>
      <c r="S87" s="23" t="s">
        <v>31</v>
      </c>
      <c r="T87" s="24" t="s">
        <v>50</v>
      </c>
      <c r="U87" s="29" t="s">
        <v>312</v>
      </c>
      <c r="V87" s="29" t="s">
        <v>313</v>
      </c>
    </row>
    <row r="88">
      <c r="A88" s="63"/>
      <c r="B88" s="57" t="s">
        <v>283</v>
      </c>
      <c r="C88" s="66" t="s">
        <v>315</v>
      </c>
      <c r="D88" s="65" t="s">
        <v>319</v>
      </c>
      <c r="E88" s="57" t="s">
        <v>31</v>
      </c>
      <c r="F88" s="60" t="s">
        <v>288</v>
      </c>
      <c r="G88" s="60" t="s">
        <v>289</v>
      </c>
      <c r="H88" s="61" t="s">
        <v>290</v>
      </c>
      <c r="I88" s="57">
        <v>7.0</v>
      </c>
      <c r="J88" s="57"/>
      <c r="K88" s="57" t="s">
        <v>44</v>
      </c>
      <c r="L88" s="57">
        <v>28.0</v>
      </c>
      <c r="M88" s="57" t="s">
        <v>311</v>
      </c>
      <c r="N88" s="62" t="s">
        <v>292</v>
      </c>
      <c r="O88" s="62" t="s">
        <v>1723</v>
      </c>
      <c r="P88" s="21"/>
      <c r="Q88" s="50"/>
      <c r="R88" s="23" t="s">
        <v>31</v>
      </c>
      <c r="S88" s="23" t="s">
        <v>31</v>
      </c>
      <c r="T88" s="24" t="s">
        <v>50</v>
      </c>
      <c r="U88" s="29" t="s">
        <v>322</v>
      </c>
      <c r="V88" s="29" t="s">
        <v>325</v>
      </c>
    </row>
    <row r="89">
      <c r="A89" s="63"/>
      <c r="B89" s="57" t="s">
        <v>283</v>
      </c>
      <c r="C89" s="66" t="s">
        <v>326</v>
      </c>
      <c r="D89" s="65" t="s">
        <v>327</v>
      </c>
      <c r="E89" s="57" t="s">
        <v>31</v>
      </c>
      <c r="F89" s="60" t="s">
        <v>288</v>
      </c>
      <c r="G89" s="60" t="s">
        <v>289</v>
      </c>
      <c r="H89" s="61" t="s">
        <v>290</v>
      </c>
      <c r="I89" s="57">
        <v>7.0</v>
      </c>
      <c r="J89" s="57"/>
      <c r="K89" s="57" t="s">
        <v>44</v>
      </c>
      <c r="L89" s="57">
        <v>28.0</v>
      </c>
      <c r="M89" s="57" t="s">
        <v>311</v>
      </c>
      <c r="N89" s="62" t="s">
        <v>292</v>
      </c>
      <c r="O89" s="62" t="s">
        <v>1723</v>
      </c>
      <c r="P89" s="21"/>
      <c r="Q89" s="50"/>
      <c r="R89" s="23" t="s">
        <v>31</v>
      </c>
      <c r="S89" s="23" t="s">
        <v>31</v>
      </c>
      <c r="T89" s="24" t="s">
        <v>50</v>
      </c>
      <c r="U89" s="29" t="s">
        <v>330</v>
      </c>
      <c r="V89" s="29" t="s">
        <v>332</v>
      </c>
    </row>
  </sheetData>
  <hyperlinks>
    <hyperlink r:id="rId1" ref="F3"/>
    <hyperlink r:id="rId2" ref="G3"/>
    <hyperlink r:id="rId3" ref="U3"/>
    <hyperlink r:id="rId4" ref="F4"/>
    <hyperlink r:id="rId5" ref="G4"/>
    <hyperlink r:id="rId6" ref="U4"/>
    <hyperlink r:id="rId7" ref="V4"/>
    <hyperlink r:id="rId8" ref="F5"/>
    <hyperlink r:id="rId9" ref="G5"/>
    <hyperlink r:id="rId10" ref="U5"/>
    <hyperlink r:id="rId11" ref="V5"/>
    <hyperlink r:id="rId12" ref="C6"/>
    <hyperlink r:id="rId13" ref="F6"/>
    <hyperlink r:id="rId14" ref="G6"/>
    <hyperlink r:id="rId15" ref="U6"/>
    <hyperlink r:id="rId16" ref="V6"/>
    <hyperlink r:id="rId17" ref="C7"/>
    <hyperlink r:id="rId18" ref="F7"/>
    <hyperlink r:id="rId19" ref="G7"/>
    <hyperlink r:id="rId20" ref="U7"/>
    <hyperlink r:id="rId21" ref="V7"/>
    <hyperlink r:id="rId22" ref="C8"/>
    <hyperlink r:id="rId23" ref="F8"/>
    <hyperlink r:id="rId24" ref="G8"/>
    <hyperlink r:id="rId25" ref="U8"/>
    <hyperlink r:id="rId26" ref="V8"/>
    <hyperlink r:id="rId27" ref="C9"/>
    <hyperlink r:id="rId28" ref="F9"/>
    <hyperlink r:id="rId29" ref="G9"/>
    <hyperlink r:id="rId30" ref="U9"/>
    <hyperlink r:id="rId31" ref="V9"/>
    <hyperlink r:id="rId32" ref="C10"/>
    <hyperlink r:id="rId33" ref="F10"/>
    <hyperlink r:id="rId34" ref="G10"/>
    <hyperlink r:id="rId35" ref="U10"/>
    <hyperlink r:id="rId36" ref="V10"/>
    <hyperlink r:id="rId37" ref="C11"/>
    <hyperlink r:id="rId38" ref="F11"/>
    <hyperlink r:id="rId39" ref="G11"/>
    <hyperlink r:id="rId40" ref="U11"/>
    <hyperlink r:id="rId41" ref="V11"/>
    <hyperlink r:id="rId42" ref="C12"/>
    <hyperlink r:id="rId43" ref="F12"/>
    <hyperlink r:id="rId44" ref="G12"/>
    <hyperlink r:id="rId45" ref="U12"/>
    <hyperlink r:id="rId46" ref="F13"/>
    <hyperlink r:id="rId47" ref="G13"/>
    <hyperlink r:id="rId48" ref="U13"/>
    <hyperlink r:id="rId49" ref="F14"/>
    <hyperlink r:id="rId50" ref="G14"/>
    <hyperlink r:id="rId51" ref="U14"/>
    <hyperlink r:id="rId52" ref="F15"/>
    <hyperlink r:id="rId53" ref="G15"/>
    <hyperlink r:id="rId54" ref="U15"/>
    <hyperlink r:id="rId55" ref="F16"/>
    <hyperlink r:id="rId56" ref="G16"/>
    <hyperlink r:id="rId57" ref="U16"/>
    <hyperlink r:id="rId58" ref="F17"/>
    <hyperlink r:id="rId59" ref="G17"/>
    <hyperlink r:id="rId60" ref="U17"/>
    <hyperlink r:id="rId61" ref="F18"/>
    <hyperlink r:id="rId62" ref="G18"/>
    <hyperlink r:id="rId63" ref="U18"/>
    <hyperlink r:id="rId64" ref="F19"/>
    <hyperlink r:id="rId65" ref="G19"/>
    <hyperlink r:id="rId66" ref="U19"/>
    <hyperlink r:id="rId67" ref="V19"/>
    <hyperlink r:id="rId68" ref="F20"/>
    <hyperlink r:id="rId69" ref="G20"/>
    <hyperlink r:id="rId70" ref="U20"/>
    <hyperlink r:id="rId71" ref="V20"/>
    <hyperlink r:id="rId72" ref="F21"/>
    <hyperlink r:id="rId73" ref="G21"/>
    <hyperlink r:id="rId74" ref="U21"/>
    <hyperlink r:id="rId75" ref="V21"/>
    <hyperlink r:id="rId76" ref="F22"/>
    <hyperlink r:id="rId77" ref="G22"/>
    <hyperlink r:id="rId78" ref="U22"/>
    <hyperlink r:id="rId79" ref="V22"/>
    <hyperlink r:id="rId80" ref="F23"/>
    <hyperlink r:id="rId81" ref="G23"/>
    <hyperlink r:id="rId82" ref="U23"/>
    <hyperlink r:id="rId83" ref="V23"/>
    <hyperlink r:id="rId84" ref="F24"/>
    <hyperlink r:id="rId85" ref="G24"/>
    <hyperlink r:id="rId86" ref="U24"/>
    <hyperlink r:id="rId87" ref="V24"/>
    <hyperlink r:id="rId88" ref="F25"/>
    <hyperlink r:id="rId89" ref="G25"/>
    <hyperlink r:id="rId90" ref="U25"/>
    <hyperlink r:id="rId91" ref="V25"/>
    <hyperlink r:id="rId92" ref="F26"/>
    <hyperlink r:id="rId93" ref="G26"/>
    <hyperlink r:id="rId94" ref="U26"/>
    <hyperlink r:id="rId95" ref="V26"/>
    <hyperlink r:id="rId96" ref="F27"/>
    <hyperlink r:id="rId97" ref="G27"/>
    <hyperlink r:id="rId98" ref="U27"/>
    <hyperlink r:id="rId99" ref="V27"/>
    <hyperlink r:id="rId100" ref="F28"/>
    <hyperlink r:id="rId101" ref="G28"/>
    <hyperlink r:id="rId102" ref="U28"/>
    <hyperlink r:id="rId103" ref="V28"/>
    <hyperlink r:id="rId104" ref="F29"/>
    <hyperlink r:id="rId105" ref="G29"/>
    <hyperlink r:id="rId106" ref="U29"/>
    <hyperlink r:id="rId107" ref="V29"/>
    <hyperlink r:id="rId108" ref="F30"/>
    <hyperlink r:id="rId109" ref="G30"/>
    <hyperlink r:id="rId110" ref="U30"/>
    <hyperlink r:id="rId111" ref="V30"/>
    <hyperlink r:id="rId112" ref="F31"/>
    <hyperlink r:id="rId113" ref="G31"/>
    <hyperlink r:id="rId114" ref="U31"/>
    <hyperlink r:id="rId115" ref="V31"/>
    <hyperlink r:id="rId116" ref="F32"/>
    <hyperlink r:id="rId117" ref="G32"/>
    <hyperlink r:id="rId118" ref="U32"/>
    <hyperlink r:id="rId119" ref="V32"/>
    <hyperlink r:id="rId120" ref="F33"/>
    <hyperlink r:id="rId121" ref="G33"/>
    <hyperlink r:id="rId122" ref="U33"/>
    <hyperlink r:id="rId123" ref="V33"/>
    <hyperlink r:id="rId124" ref="F34"/>
    <hyperlink r:id="rId125" ref="G34"/>
    <hyperlink r:id="rId126" ref="U34"/>
    <hyperlink r:id="rId127" ref="V34"/>
    <hyperlink r:id="rId128" ref="G35"/>
    <hyperlink r:id="rId129" ref="U35"/>
    <hyperlink r:id="rId130" ref="V35"/>
    <hyperlink r:id="rId131" ref="G36"/>
    <hyperlink r:id="rId132" ref="U36"/>
    <hyperlink r:id="rId133" ref="V36"/>
    <hyperlink r:id="rId134" ref="G37"/>
    <hyperlink r:id="rId135" ref="U37"/>
    <hyperlink r:id="rId136" ref="V37"/>
    <hyperlink r:id="rId137" ref="G38"/>
    <hyperlink r:id="rId138" ref="U38"/>
    <hyperlink r:id="rId139" ref="V38"/>
    <hyperlink r:id="rId140" ref="G39"/>
    <hyperlink r:id="rId141" ref="U39"/>
    <hyperlink r:id="rId142" ref="V39"/>
    <hyperlink r:id="rId143" ref="G40"/>
    <hyperlink r:id="rId144" ref="U40"/>
    <hyperlink r:id="rId145" ref="V40"/>
    <hyperlink r:id="rId146" ref="G41"/>
    <hyperlink r:id="rId147" ref="U41"/>
    <hyperlink r:id="rId148" ref="V41"/>
    <hyperlink r:id="rId149" ref="G42"/>
    <hyperlink r:id="rId150" ref="U42"/>
    <hyperlink r:id="rId151" ref="V42"/>
    <hyperlink r:id="rId152" ref="G43"/>
    <hyperlink r:id="rId153" ref="U43"/>
    <hyperlink r:id="rId154" ref="V43"/>
    <hyperlink r:id="rId155" ref="G44"/>
    <hyperlink r:id="rId156" ref="U44"/>
    <hyperlink r:id="rId157" ref="V44"/>
    <hyperlink r:id="rId158" ref="G45"/>
    <hyperlink r:id="rId159" ref="U45"/>
    <hyperlink r:id="rId160" ref="V45"/>
    <hyperlink r:id="rId161" ref="G46"/>
    <hyperlink r:id="rId162" ref="U46"/>
    <hyperlink r:id="rId163" ref="V46"/>
    <hyperlink r:id="rId164" ref="G47"/>
    <hyperlink r:id="rId165" ref="U47"/>
    <hyperlink r:id="rId166" ref="V47"/>
    <hyperlink r:id="rId167" ref="G48"/>
    <hyperlink r:id="rId168" ref="U48"/>
    <hyperlink r:id="rId169" ref="V48"/>
    <hyperlink r:id="rId170" ref="G49"/>
    <hyperlink r:id="rId171" ref="U49"/>
    <hyperlink r:id="rId172" ref="V49"/>
    <hyperlink r:id="rId173" ref="G50"/>
    <hyperlink r:id="rId174" ref="U50"/>
    <hyperlink r:id="rId175" ref="V50"/>
    <hyperlink r:id="rId176" ref="G51"/>
    <hyperlink r:id="rId177" ref="U51"/>
    <hyperlink r:id="rId178" ref="V51"/>
    <hyperlink r:id="rId179" ref="G52"/>
    <hyperlink r:id="rId180" ref="U52"/>
    <hyperlink r:id="rId181" ref="V52"/>
    <hyperlink r:id="rId182" ref="G53"/>
    <hyperlink r:id="rId183" ref="U53"/>
    <hyperlink r:id="rId184" ref="V53"/>
    <hyperlink r:id="rId185" ref="G54"/>
    <hyperlink r:id="rId186" ref="U54"/>
    <hyperlink r:id="rId187" ref="V54"/>
    <hyperlink r:id="rId188" ref="G55"/>
    <hyperlink r:id="rId189" ref="U55"/>
    <hyperlink r:id="rId190" ref="V55"/>
    <hyperlink r:id="rId191" ref="G56"/>
    <hyperlink r:id="rId192" ref="U56"/>
    <hyperlink r:id="rId193" ref="V56"/>
    <hyperlink r:id="rId194" ref="G57"/>
    <hyperlink r:id="rId195" ref="U57"/>
    <hyperlink r:id="rId196" ref="V57"/>
    <hyperlink r:id="rId197" ref="G58"/>
    <hyperlink r:id="rId198" ref="U58"/>
    <hyperlink r:id="rId199" ref="V58"/>
    <hyperlink r:id="rId200" ref="G59"/>
    <hyperlink r:id="rId201" ref="U59"/>
    <hyperlink r:id="rId202" ref="V59"/>
    <hyperlink r:id="rId203" ref="G60"/>
    <hyperlink r:id="rId204" ref="U60"/>
    <hyperlink r:id="rId205" ref="V60"/>
    <hyperlink r:id="rId206" ref="G61"/>
    <hyperlink r:id="rId207" ref="U61"/>
    <hyperlink r:id="rId208" ref="V61"/>
    <hyperlink r:id="rId209" ref="G62"/>
    <hyperlink r:id="rId210" ref="U62"/>
    <hyperlink r:id="rId211" ref="V62"/>
    <hyperlink r:id="rId212" ref="G63"/>
    <hyperlink r:id="rId213" ref="U63"/>
    <hyperlink r:id="rId214" ref="V63"/>
    <hyperlink r:id="rId215" ref="G64"/>
    <hyperlink r:id="rId216" ref="U64"/>
    <hyperlink r:id="rId217" ref="V64"/>
    <hyperlink r:id="rId218" ref="G65"/>
    <hyperlink r:id="rId219" ref="U65"/>
    <hyperlink r:id="rId220" ref="V65"/>
    <hyperlink r:id="rId221" ref="G66"/>
    <hyperlink r:id="rId222" ref="U66"/>
    <hyperlink r:id="rId223" ref="V66"/>
    <hyperlink r:id="rId224" ref="G67"/>
    <hyperlink r:id="rId225" ref="U67"/>
    <hyperlink r:id="rId226" ref="V67"/>
    <hyperlink r:id="rId227" ref="G68"/>
    <hyperlink r:id="rId228" ref="U68"/>
    <hyperlink r:id="rId229" ref="V68"/>
    <hyperlink r:id="rId230" ref="G69"/>
    <hyperlink r:id="rId231" ref="U69"/>
    <hyperlink r:id="rId232" ref="V69"/>
    <hyperlink r:id="rId233" ref="G70"/>
    <hyperlink r:id="rId234" ref="U70"/>
    <hyperlink r:id="rId235" ref="V70"/>
    <hyperlink r:id="rId236" ref="G71"/>
    <hyperlink r:id="rId237" ref="U71"/>
    <hyperlink r:id="rId238" ref="V71"/>
    <hyperlink r:id="rId239" ref="G72"/>
    <hyperlink r:id="rId240" ref="U72"/>
    <hyperlink r:id="rId241" ref="V72"/>
    <hyperlink r:id="rId242" ref="G73"/>
    <hyperlink r:id="rId243" ref="U73"/>
    <hyperlink r:id="rId244" ref="V73"/>
    <hyperlink r:id="rId245" ref="G74"/>
    <hyperlink r:id="rId246" ref="U74"/>
    <hyperlink r:id="rId247" ref="V74"/>
    <hyperlink r:id="rId248" ref="G75"/>
    <hyperlink r:id="rId249" ref="U75"/>
    <hyperlink r:id="rId250" ref="V75"/>
    <hyperlink r:id="rId251" ref="G76"/>
    <hyperlink r:id="rId252" ref="U76"/>
    <hyperlink r:id="rId253" ref="V76"/>
    <hyperlink r:id="rId254" ref="G77"/>
    <hyperlink r:id="rId255" ref="U77"/>
    <hyperlink r:id="rId256" ref="V77"/>
    <hyperlink r:id="rId257" ref="G78"/>
    <hyperlink r:id="rId258" ref="U78"/>
    <hyperlink r:id="rId259" ref="V78"/>
    <hyperlink r:id="rId260" ref="C79"/>
    <hyperlink r:id="rId261" ref="F79"/>
    <hyperlink r:id="rId262" ref="G79"/>
    <hyperlink r:id="rId263" ref="U79"/>
    <hyperlink r:id="rId264" ref="C80"/>
    <hyperlink r:id="rId265" ref="F80"/>
    <hyperlink r:id="rId266" ref="G80"/>
    <hyperlink r:id="rId267" ref="U80"/>
    <hyperlink r:id="rId268" ref="C81"/>
    <hyperlink r:id="rId269" ref="F81"/>
    <hyperlink r:id="rId270" ref="G81"/>
    <hyperlink r:id="rId271" ref="U81"/>
    <hyperlink r:id="rId272" ref="F82"/>
    <hyperlink r:id="rId273" ref="G82"/>
    <hyperlink r:id="rId274" ref="U82"/>
    <hyperlink r:id="rId275" ref="V82"/>
    <hyperlink r:id="rId276" ref="F83"/>
    <hyperlink r:id="rId277" ref="G83"/>
    <hyperlink r:id="rId278" ref="U83"/>
    <hyperlink r:id="rId279" ref="V83"/>
    <hyperlink r:id="rId280" ref="C84"/>
    <hyperlink r:id="rId281" ref="F84"/>
    <hyperlink r:id="rId282" ref="G84"/>
    <hyperlink r:id="rId283" ref="U84"/>
    <hyperlink r:id="rId284" ref="C85"/>
    <hyperlink r:id="rId285" ref="F85"/>
    <hyperlink r:id="rId286" ref="G85"/>
    <hyperlink r:id="rId287" ref="U85"/>
    <hyperlink r:id="rId288" ref="C86"/>
    <hyperlink r:id="rId289" ref="F86"/>
    <hyperlink r:id="rId290" ref="G86"/>
    <hyperlink r:id="rId291" ref="U86"/>
    <hyperlink r:id="rId292" ref="C87"/>
    <hyperlink r:id="rId293" ref="F87"/>
    <hyperlink r:id="rId294" ref="G87"/>
    <hyperlink r:id="rId295" ref="U87"/>
    <hyperlink r:id="rId296" ref="V87"/>
    <hyperlink r:id="rId297" ref="C88"/>
    <hyperlink r:id="rId298" ref="F88"/>
    <hyperlink r:id="rId299" ref="G88"/>
    <hyperlink r:id="rId300" ref="U88"/>
    <hyperlink r:id="rId301" ref="V88"/>
    <hyperlink r:id="rId302" ref="C89"/>
    <hyperlink r:id="rId303" ref="F89"/>
    <hyperlink r:id="rId304" ref="G89"/>
    <hyperlink r:id="rId305" ref="U89"/>
    <hyperlink r:id="rId306" ref="V89"/>
  </hyperlinks>
  <drawing r:id="rId307"/>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7.43"/>
    <col customWidth="1" min="3" max="3" width="5.29"/>
    <col customWidth="1" min="4" max="4" width="6.86"/>
    <col customWidth="1" min="5" max="5" width="9.14"/>
    <col customWidth="1" min="6" max="6" width="9.71"/>
    <col customWidth="1" min="7" max="7" width="7.71"/>
  </cols>
  <sheetData>
    <row r="1">
      <c r="A1" s="282" t="s">
        <v>1852</v>
      </c>
      <c r="B1" s="282" t="s">
        <v>1853</v>
      </c>
      <c r="C1" s="282" t="s">
        <v>1854</v>
      </c>
      <c r="D1" s="283" t="s">
        <v>1855</v>
      </c>
      <c r="E1" s="282" t="s">
        <v>1856</v>
      </c>
      <c r="F1" s="282" t="s">
        <v>1857</v>
      </c>
      <c r="G1" s="282" t="s">
        <v>1858</v>
      </c>
    </row>
    <row r="2" ht="16.5" customHeight="1">
      <c r="A2" s="284" t="s">
        <v>122</v>
      </c>
      <c r="B2" s="284">
        <v>0.5416666666666666</v>
      </c>
      <c r="C2" s="282" t="s">
        <v>1859</v>
      </c>
      <c r="D2" s="285">
        <v>28.5</v>
      </c>
      <c r="E2" s="282" t="s">
        <v>1860</v>
      </c>
      <c r="F2" s="286" t="s">
        <v>1861</v>
      </c>
      <c r="G2" s="282" t="s">
        <v>1862</v>
      </c>
    </row>
    <row r="3">
      <c r="A3" s="287" t="s">
        <v>1863</v>
      </c>
      <c r="B3" s="284">
        <v>4.0</v>
      </c>
      <c r="C3" s="282" t="s">
        <v>1859</v>
      </c>
      <c r="D3" s="283">
        <v>26.5</v>
      </c>
      <c r="E3" s="282" t="s">
        <v>1860</v>
      </c>
      <c r="F3" s="286" t="s">
        <v>1864</v>
      </c>
    </row>
    <row r="4">
      <c r="A4" s="287" t="s">
        <v>1865</v>
      </c>
      <c r="B4" s="284">
        <v>4.0</v>
      </c>
      <c r="C4" s="282" t="s">
        <v>1859</v>
      </c>
      <c r="D4" s="283">
        <v>26.5</v>
      </c>
      <c r="E4" s="282" t="s">
        <v>1860</v>
      </c>
      <c r="F4" s="286" t="s">
        <v>1864</v>
      </c>
    </row>
    <row r="5">
      <c r="A5" s="287" t="s">
        <v>1866</v>
      </c>
      <c r="B5" s="284">
        <v>7.0</v>
      </c>
      <c r="C5" s="282" t="s">
        <v>1859</v>
      </c>
      <c r="D5" s="285">
        <v>28.0</v>
      </c>
      <c r="E5" s="282" t="s">
        <v>1860</v>
      </c>
      <c r="F5" s="286" t="s">
        <v>1867</v>
      </c>
      <c r="G5" s="282" t="s">
        <v>1868</v>
      </c>
    </row>
    <row r="6">
      <c r="A6" s="287" t="s">
        <v>1869</v>
      </c>
      <c r="B6" s="284">
        <v>7.0</v>
      </c>
      <c r="C6" s="282" t="s">
        <v>1859</v>
      </c>
      <c r="D6" s="285">
        <v>28.0</v>
      </c>
      <c r="E6" s="282" t="s">
        <v>1860</v>
      </c>
      <c r="F6" s="286" t="s">
        <v>1867</v>
      </c>
      <c r="G6" s="282" t="s">
        <v>1868</v>
      </c>
    </row>
    <row r="7">
      <c r="A7" s="282" t="s">
        <v>1870</v>
      </c>
      <c r="B7" s="284">
        <v>7.0</v>
      </c>
      <c r="C7" s="282" t="s">
        <v>1859</v>
      </c>
      <c r="D7" s="285">
        <v>28.0</v>
      </c>
      <c r="E7" s="282" t="s">
        <v>1860</v>
      </c>
      <c r="F7" s="286" t="s">
        <v>1867</v>
      </c>
      <c r="G7" s="282" t="s">
        <v>1868</v>
      </c>
    </row>
    <row r="8">
      <c r="A8" s="282" t="s">
        <v>373</v>
      </c>
      <c r="B8" s="284">
        <v>5.0</v>
      </c>
      <c r="C8" s="282" t="s">
        <v>1859</v>
      </c>
      <c r="D8" s="285">
        <v>28.5</v>
      </c>
      <c r="E8" s="282" t="s">
        <v>1871</v>
      </c>
      <c r="F8" s="286" t="s">
        <v>1872</v>
      </c>
      <c r="G8" s="284" t="s">
        <v>49</v>
      </c>
    </row>
    <row r="9">
      <c r="A9" s="282" t="s">
        <v>387</v>
      </c>
      <c r="B9" s="284">
        <v>5.0</v>
      </c>
      <c r="C9" s="282" t="s">
        <v>1859</v>
      </c>
      <c r="D9" s="285">
        <v>28.5</v>
      </c>
      <c r="E9" s="282" t="s">
        <v>1871</v>
      </c>
      <c r="F9" s="286" t="s">
        <v>1872</v>
      </c>
      <c r="G9" s="284" t="s">
        <v>49</v>
      </c>
    </row>
    <row r="10">
      <c r="A10" s="282" t="s">
        <v>394</v>
      </c>
      <c r="B10" s="284">
        <v>5.0</v>
      </c>
      <c r="C10" s="282" t="s">
        <v>1859</v>
      </c>
      <c r="D10" s="285">
        <v>28.5</v>
      </c>
      <c r="E10" s="282" t="s">
        <v>1871</v>
      </c>
      <c r="F10" s="286" t="s">
        <v>1872</v>
      </c>
      <c r="G10" s="284" t="s">
        <v>49</v>
      </c>
    </row>
    <row r="11">
      <c r="A11" s="282" t="s">
        <v>1873</v>
      </c>
      <c r="B11">
        <v>1.3333333333333333</v>
      </c>
      <c r="C11" s="282" t="s">
        <v>1859</v>
      </c>
      <c r="D11" s="283">
        <v>28.0</v>
      </c>
      <c r="E11" s="282" t="s">
        <v>1871</v>
      </c>
      <c r="F11" s="282" t="s">
        <v>1874</v>
      </c>
      <c r="G11" s="282" t="s">
        <v>1875</v>
      </c>
    </row>
    <row r="12">
      <c r="A12" s="282" t="s">
        <v>1876</v>
      </c>
      <c r="B12">
        <v>1.3333333333333333</v>
      </c>
      <c r="C12" s="282" t="s">
        <v>1859</v>
      </c>
      <c r="D12" s="283">
        <v>28.0</v>
      </c>
      <c r="E12" s="282" t="s">
        <v>1871</v>
      </c>
      <c r="F12" s="282" t="s">
        <v>1874</v>
      </c>
      <c r="G12" s="282" t="s">
        <v>1875</v>
      </c>
    </row>
    <row r="13">
      <c r="A13" s="288" t="s">
        <v>1877</v>
      </c>
      <c r="B13">
        <v>0.22916666666666666</v>
      </c>
      <c r="C13" s="282" t="s">
        <v>1859</v>
      </c>
      <c r="D13" s="283">
        <v>28.0</v>
      </c>
      <c r="E13" s="282" t="s">
        <v>1860</v>
      </c>
      <c r="F13" s="286" t="s">
        <v>1878</v>
      </c>
      <c r="G13" s="282" t="s">
        <v>1879</v>
      </c>
    </row>
    <row r="14">
      <c r="A14" s="288" t="s">
        <v>1880</v>
      </c>
      <c r="B14">
        <v>0.22916666666666666</v>
      </c>
      <c r="C14" s="282" t="s">
        <v>1859</v>
      </c>
      <c r="D14" s="283">
        <v>28.0</v>
      </c>
      <c r="E14" s="282" t="s">
        <v>1860</v>
      </c>
      <c r="F14" s="286" t="s">
        <v>1878</v>
      </c>
      <c r="G14" s="282" t="s">
        <v>1879</v>
      </c>
    </row>
    <row r="15">
      <c r="A15" s="288" t="s">
        <v>1881</v>
      </c>
      <c r="B15">
        <v>0.22916666666666666</v>
      </c>
      <c r="C15" s="282" t="s">
        <v>1859</v>
      </c>
      <c r="D15" s="283">
        <v>28.0</v>
      </c>
      <c r="E15" s="282" t="s">
        <v>1860</v>
      </c>
      <c r="F15" s="286" t="s">
        <v>1878</v>
      </c>
      <c r="G15" s="282" t="s">
        <v>1879</v>
      </c>
    </row>
    <row r="16">
      <c r="A16" s="288" t="s">
        <v>1882</v>
      </c>
      <c r="B16">
        <v>0.22916666666666666</v>
      </c>
      <c r="C16" s="282" t="s">
        <v>1859</v>
      </c>
      <c r="D16" s="283">
        <v>28.0</v>
      </c>
      <c r="E16" s="282" t="s">
        <v>1860</v>
      </c>
      <c r="F16" s="286" t="s">
        <v>1878</v>
      </c>
      <c r="G16" s="282" t="s">
        <v>1879</v>
      </c>
    </row>
    <row r="17">
      <c r="A17" s="288" t="s">
        <v>1883</v>
      </c>
      <c r="B17">
        <v>0.22916666666666666</v>
      </c>
      <c r="C17" s="282" t="s">
        <v>1859</v>
      </c>
      <c r="D17" s="283">
        <v>28.0</v>
      </c>
      <c r="E17" s="282" t="s">
        <v>1860</v>
      </c>
      <c r="F17" s="286" t="s">
        <v>1878</v>
      </c>
      <c r="G17" s="282" t="s">
        <v>1879</v>
      </c>
    </row>
    <row r="18">
      <c r="A18" s="282" t="s">
        <v>1884</v>
      </c>
      <c r="B18" s="284">
        <v>5.0</v>
      </c>
      <c r="C18" s="282" t="s">
        <v>1859</v>
      </c>
      <c r="D18" s="285">
        <v>28.0</v>
      </c>
      <c r="E18" s="282" t="s">
        <v>1860</v>
      </c>
      <c r="F18" s="286" t="s">
        <v>1864</v>
      </c>
      <c r="G18" s="282" t="s">
        <v>1885</v>
      </c>
    </row>
    <row r="19">
      <c r="A19" s="282" t="s">
        <v>430</v>
      </c>
      <c r="B19" s="284">
        <v>4.0</v>
      </c>
      <c r="C19" s="282" t="s">
        <v>1861</v>
      </c>
      <c r="D19" s="285">
        <v>28.0</v>
      </c>
      <c r="E19" s="282" t="s">
        <v>1871</v>
      </c>
      <c r="F19" s="286" t="s">
        <v>1886</v>
      </c>
      <c r="G19" s="282" t="s">
        <v>1887</v>
      </c>
    </row>
    <row r="20">
      <c r="A20" s="282" t="s">
        <v>1888</v>
      </c>
      <c r="B20" s="284">
        <v>4.0</v>
      </c>
      <c r="C20" s="282" t="s">
        <v>1861</v>
      </c>
      <c r="D20" s="285">
        <v>28.0</v>
      </c>
      <c r="E20" s="282" t="s">
        <v>1871</v>
      </c>
      <c r="F20" s="286" t="s">
        <v>1886</v>
      </c>
      <c r="G20" s="282" t="s">
        <v>1887</v>
      </c>
    </row>
    <row r="21">
      <c r="A21" s="282" t="s">
        <v>1889</v>
      </c>
      <c r="B21" s="284">
        <v>4.0</v>
      </c>
      <c r="C21" s="282" t="s">
        <v>1861</v>
      </c>
      <c r="D21" s="285">
        <v>28.0</v>
      </c>
      <c r="E21" s="282" t="s">
        <v>1871</v>
      </c>
      <c r="F21" s="286" t="s">
        <v>1886</v>
      </c>
      <c r="G21" s="282" t="s">
        <v>1887</v>
      </c>
    </row>
    <row r="22">
      <c r="A22" s="282" t="s">
        <v>1890</v>
      </c>
      <c r="B22" s="284">
        <v>5.0</v>
      </c>
      <c r="C22" s="282" t="s">
        <v>1859</v>
      </c>
      <c r="D22" s="285">
        <v>28.0</v>
      </c>
      <c r="E22" s="282" t="s">
        <v>1891</v>
      </c>
      <c r="F22" s="286" t="s">
        <v>1892</v>
      </c>
      <c r="G22" s="282" t="s">
        <v>1893</v>
      </c>
    </row>
    <row r="23">
      <c r="A23" s="282" t="s">
        <v>1894</v>
      </c>
      <c r="B23" s="284">
        <v>5.0</v>
      </c>
      <c r="C23" s="282" t="s">
        <v>1859</v>
      </c>
      <c r="D23" s="285">
        <v>28.0</v>
      </c>
      <c r="E23" s="282" t="s">
        <v>1891</v>
      </c>
      <c r="F23" s="286" t="s">
        <v>1892</v>
      </c>
      <c r="G23" s="282" t="s">
        <v>1893</v>
      </c>
    </row>
    <row r="24">
      <c r="A24" s="282" t="s">
        <v>1895</v>
      </c>
      <c r="B24" s="284">
        <v>5.0</v>
      </c>
      <c r="C24" s="282" t="s">
        <v>1859</v>
      </c>
      <c r="D24" s="285">
        <v>28.0</v>
      </c>
      <c r="E24" s="282" t="s">
        <v>1891</v>
      </c>
      <c r="F24" s="286" t="s">
        <v>1892</v>
      </c>
      <c r="G24" s="282" t="s">
        <v>1893</v>
      </c>
    </row>
    <row r="25">
      <c r="A25" s="282" t="s">
        <v>1896</v>
      </c>
      <c r="B25" s="284">
        <v>5.0</v>
      </c>
      <c r="C25" s="282" t="s">
        <v>1859</v>
      </c>
      <c r="D25" s="285">
        <v>28.0</v>
      </c>
      <c r="E25" s="282" t="s">
        <v>1891</v>
      </c>
      <c r="F25" s="286" t="s">
        <v>1892</v>
      </c>
      <c r="G25" s="282" t="s">
        <v>1893</v>
      </c>
    </row>
    <row r="26">
      <c r="A26" s="282" t="s">
        <v>1897</v>
      </c>
      <c r="B26" s="284">
        <v>5.0</v>
      </c>
      <c r="C26" s="282" t="s">
        <v>1859</v>
      </c>
      <c r="D26" s="285">
        <v>28.0</v>
      </c>
      <c r="E26" s="282" t="s">
        <v>1891</v>
      </c>
      <c r="F26" s="286" t="s">
        <v>1892</v>
      </c>
      <c r="G26" s="282" t="s">
        <v>1893</v>
      </c>
    </row>
    <row r="27">
      <c r="A27" s="282" t="s">
        <v>1898</v>
      </c>
      <c r="B27" s="284">
        <v>4.0</v>
      </c>
      <c r="C27" s="282" t="s">
        <v>1859</v>
      </c>
      <c r="D27" s="285">
        <v>28.0</v>
      </c>
      <c r="E27" s="282" t="s">
        <v>1891</v>
      </c>
      <c r="F27" s="286" t="s">
        <v>1892</v>
      </c>
      <c r="G27" s="282" t="s">
        <v>1893</v>
      </c>
    </row>
    <row r="28">
      <c r="A28" s="282" t="s">
        <v>1899</v>
      </c>
      <c r="B28" s="284">
        <v>4.0</v>
      </c>
      <c r="C28" s="282" t="s">
        <v>1859</v>
      </c>
      <c r="D28" s="285">
        <v>28.0</v>
      </c>
      <c r="E28" s="282" t="s">
        <v>1891</v>
      </c>
      <c r="F28" s="286" t="s">
        <v>1892</v>
      </c>
      <c r="G28" s="282" t="s">
        <v>1893</v>
      </c>
    </row>
    <row r="29">
      <c r="A29" s="282" t="s">
        <v>1900</v>
      </c>
      <c r="B29" s="284">
        <v>4.0</v>
      </c>
      <c r="C29" s="282" t="s">
        <v>1859</v>
      </c>
      <c r="D29" s="285">
        <v>28.0</v>
      </c>
      <c r="E29" s="282" t="s">
        <v>1891</v>
      </c>
      <c r="F29" s="286" t="s">
        <v>1892</v>
      </c>
      <c r="G29" s="282" t="s">
        <v>1893</v>
      </c>
    </row>
    <row r="30">
      <c r="A30" s="282" t="s">
        <v>1901</v>
      </c>
      <c r="B30" s="284">
        <v>4.0</v>
      </c>
      <c r="C30" s="282" t="s">
        <v>1859</v>
      </c>
      <c r="D30" s="285">
        <v>28.0</v>
      </c>
      <c r="E30" s="282" t="s">
        <v>1891</v>
      </c>
      <c r="F30" s="286" t="s">
        <v>1892</v>
      </c>
      <c r="G30" s="282" t="s">
        <v>1893</v>
      </c>
    </row>
    <row r="31">
      <c r="A31" s="282" t="s">
        <v>1902</v>
      </c>
      <c r="B31" s="284">
        <v>4.0</v>
      </c>
      <c r="C31" s="282" t="s">
        <v>1859</v>
      </c>
      <c r="D31" s="285">
        <v>28.0</v>
      </c>
      <c r="E31" s="282" t="s">
        <v>1891</v>
      </c>
      <c r="F31" s="286" t="s">
        <v>1892</v>
      </c>
      <c r="G31" s="282" t="s">
        <v>1893</v>
      </c>
    </row>
    <row r="32">
      <c r="A32" s="284" t="s">
        <v>184</v>
      </c>
      <c r="B32" s="284">
        <v>0.5416666666666666</v>
      </c>
      <c r="C32" s="282" t="s">
        <v>1859</v>
      </c>
      <c r="D32" s="285">
        <v>28.5</v>
      </c>
      <c r="E32" s="282" t="s">
        <v>1355</v>
      </c>
      <c r="F32" s="286" t="s">
        <v>1861</v>
      </c>
      <c r="G32" s="282" t="s">
        <v>1862</v>
      </c>
    </row>
    <row r="33">
      <c r="A33" s="284" t="s">
        <v>197</v>
      </c>
      <c r="B33" s="284">
        <v>0.5416666666666666</v>
      </c>
      <c r="C33" s="282" t="s">
        <v>1859</v>
      </c>
      <c r="D33" s="285">
        <v>28.5</v>
      </c>
      <c r="E33" s="282" t="s">
        <v>1355</v>
      </c>
      <c r="F33" s="286" t="s">
        <v>1861</v>
      </c>
      <c r="G33" s="282" t="s">
        <v>1862</v>
      </c>
    </row>
    <row r="34">
      <c r="A34" s="284" t="s">
        <v>205</v>
      </c>
      <c r="B34" s="284">
        <v>0.5416666666666666</v>
      </c>
      <c r="C34" s="282" t="s">
        <v>1859</v>
      </c>
      <c r="D34" s="285">
        <v>28.5</v>
      </c>
      <c r="E34" s="282" t="s">
        <v>1355</v>
      </c>
      <c r="F34" s="286" t="s">
        <v>1861</v>
      </c>
      <c r="G34" s="282" t="s">
        <v>1862</v>
      </c>
    </row>
    <row r="35">
      <c r="A35" s="282" t="s">
        <v>1903</v>
      </c>
      <c r="B35" s="284">
        <v>5.0</v>
      </c>
      <c r="C35" s="282" t="s">
        <v>1859</v>
      </c>
      <c r="D35" s="285">
        <v>28.0</v>
      </c>
      <c r="E35" s="282" t="s">
        <v>1355</v>
      </c>
      <c r="F35" s="286" t="s">
        <v>1864</v>
      </c>
      <c r="G35" s="282" t="s">
        <v>1885</v>
      </c>
    </row>
    <row r="36">
      <c r="A36" s="289" t="s">
        <v>1904</v>
      </c>
      <c r="B36" s="284">
        <v>6.0</v>
      </c>
      <c r="C36" s="282" t="s">
        <v>1859</v>
      </c>
      <c r="D36" s="285">
        <v>28.5</v>
      </c>
      <c r="E36" s="282" t="s">
        <v>1355</v>
      </c>
      <c r="F36" s="286" t="s">
        <v>1905</v>
      </c>
      <c r="G36" s="284" t="s">
        <v>49</v>
      </c>
    </row>
    <row r="37">
      <c r="A37" s="284" t="s">
        <v>218</v>
      </c>
      <c r="B37" s="284">
        <v>0.5416666666666666</v>
      </c>
      <c r="C37" s="282" t="s">
        <v>1859</v>
      </c>
      <c r="D37" s="285">
        <v>28.5</v>
      </c>
      <c r="E37" s="282" t="s">
        <v>1906</v>
      </c>
      <c r="F37" s="286" t="s">
        <v>1861</v>
      </c>
      <c r="G37" s="282" t="s">
        <v>1862</v>
      </c>
    </row>
    <row r="38">
      <c r="A38" s="284" t="s">
        <v>228</v>
      </c>
      <c r="B38" s="284">
        <v>0.5416666666666666</v>
      </c>
      <c r="C38" s="282" t="s">
        <v>1859</v>
      </c>
      <c r="D38" s="285">
        <v>28.5</v>
      </c>
      <c r="E38" s="282" t="s">
        <v>1906</v>
      </c>
      <c r="F38" s="286" t="s">
        <v>1861</v>
      </c>
      <c r="G38" s="282" t="s">
        <v>1862</v>
      </c>
    </row>
    <row r="39">
      <c r="A39" s="289" t="s">
        <v>237</v>
      </c>
      <c r="B39" s="284">
        <v>0.5416666666666666</v>
      </c>
      <c r="C39" s="282" t="s">
        <v>1859</v>
      </c>
      <c r="D39" s="285">
        <v>28.5</v>
      </c>
      <c r="E39" s="282" t="s">
        <v>1906</v>
      </c>
      <c r="F39" s="286" t="s">
        <v>1861</v>
      </c>
      <c r="G39" s="282" t="s">
        <v>1862</v>
      </c>
    </row>
    <row r="40">
      <c r="A40" s="287" t="s">
        <v>1907</v>
      </c>
      <c r="B40" s="284">
        <v>7.0</v>
      </c>
      <c r="C40" s="282" t="s">
        <v>1859</v>
      </c>
      <c r="D40" s="285">
        <v>28.0</v>
      </c>
      <c r="E40" s="282" t="s">
        <v>1908</v>
      </c>
      <c r="F40" s="286" t="s">
        <v>1909</v>
      </c>
      <c r="G40" s="282" t="s">
        <v>1868</v>
      </c>
    </row>
    <row r="41">
      <c r="A41" s="287" t="s">
        <v>1910</v>
      </c>
      <c r="B41" s="284">
        <v>7.0</v>
      </c>
      <c r="C41" s="282" t="s">
        <v>1859</v>
      </c>
      <c r="D41" s="285">
        <v>28.0</v>
      </c>
      <c r="E41" s="282" t="s">
        <v>1908</v>
      </c>
      <c r="F41" s="286" t="s">
        <v>1909</v>
      </c>
      <c r="G41" s="282" t="s">
        <v>1868</v>
      </c>
    </row>
    <row r="42">
      <c r="A42" s="282" t="s">
        <v>1911</v>
      </c>
      <c r="B42" s="284">
        <v>7.0</v>
      </c>
      <c r="C42" s="282" t="s">
        <v>1859</v>
      </c>
      <c r="D42" s="285">
        <v>28.0</v>
      </c>
      <c r="E42" s="282" t="s">
        <v>1908</v>
      </c>
      <c r="F42" s="286" t="s">
        <v>1909</v>
      </c>
      <c r="G42" s="282" t="s">
        <v>1868</v>
      </c>
    </row>
    <row r="43">
      <c r="D43" s="290"/>
    </row>
    <row r="44">
      <c r="D44" s="290"/>
    </row>
    <row r="45">
      <c r="D45" s="290"/>
    </row>
    <row r="46">
      <c r="D46" s="290"/>
    </row>
    <row r="47">
      <c r="D47" s="290"/>
    </row>
    <row r="48">
      <c r="D48" s="290"/>
    </row>
    <row r="49">
      <c r="D49" s="290"/>
    </row>
    <row r="50">
      <c r="D50" s="290"/>
    </row>
    <row r="51">
      <c r="D51" s="290"/>
    </row>
    <row r="52">
      <c r="D52" s="290"/>
    </row>
    <row r="53">
      <c r="D53" s="290"/>
    </row>
    <row r="54">
      <c r="D54" s="290"/>
    </row>
    <row r="55">
      <c r="D55" s="290"/>
    </row>
    <row r="56">
      <c r="D56" s="290"/>
    </row>
    <row r="57">
      <c r="D57" s="290"/>
    </row>
    <row r="58">
      <c r="D58" s="290"/>
    </row>
    <row r="59">
      <c r="D59" s="290"/>
    </row>
    <row r="60">
      <c r="D60" s="290"/>
    </row>
    <row r="61">
      <c r="D61" s="290"/>
    </row>
    <row r="62">
      <c r="D62" s="290"/>
    </row>
    <row r="63">
      <c r="D63" s="290"/>
    </row>
    <row r="64">
      <c r="D64" s="290"/>
    </row>
    <row r="65">
      <c r="D65" s="290"/>
    </row>
    <row r="66">
      <c r="D66" s="290"/>
    </row>
    <row r="67">
      <c r="D67" s="290"/>
    </row>
    <row r="68">
      <c r="D68" s="290"/>
    </row>
    <row r="69">
      <c r="D69" s="290"/>
    </row>
    <row r="70">
      <c r="D70" s="290"/>
    </row>
    <row r="71">
      <c r="D71" s="290"/>
    </row>
    <row r="72">
      <c r="D72" s="290"/>
    </row>
    <row r="73">
      <c r="D73" s="290"/>
    </row>
    <row r="74">
      <c r="D74" s="290"/>
    </row>
    <row r="75">
      <c r="D75" s="290"/>
    </row>
    <row r="76">
      <c r="D76" s="290"/>
    </row>
    <row r="77">
      <c r="D77" s="290"/>
    </row>
    <row r="78">
      <c r="D78" s="290"/>
    </row>
    <row r="79">
      <c r="D79" s="290"/>
    </row>
    <row r="80">
      <c r="D80" s="290"/>
    </row>
    <row r="81">
      <c r="D81" s="290"/>
    </row>
    <row r="82">
      <c r="D82" s="290"/>
    </row>
    <row r="83">
      <c r="D83" s="290"/>
    </row>
    <row r="84">
      <c r="D84" s="290"/>
    </row>
    <row r="85">
      <c r="D85" s="290"/>
    </row>
    <row r="86">
      <c r="D86" s="290"/>
    </row>
    <row r="87">
      <c r="D87" s="290"/>
    </row>
    <row r="88">
      <c r="D88" s="290"/>
    </row>
    <row r="89">
      <c r="D89" s="290"/>
    </row>
    <row r="90">
      <c r="D90" s="290"/>
    </row>
    <row r="91">
      <c r="D91" s="290"/>
    </row>
    <row r="92">
      <c r="D92" s="290"/>
    </row>
    <row r="93">
      <c r="D93" s="290"/>
    </row>
    <row r="94">
      <c r="D94" s="290"/>
    </row>
    <row r="95">
      <c r="D95" s="290"/>
    </row>
    <row r="96">
      <c r="D96" s="290"/>
    </row>
    <row r="97">
      <c r="D97" s="290"/>
    </row>
    <row r="98">
      <c r="D98" s="290"/>
    </row>
    <row r="99">
      <c r="D99" s="290"/>
    </row>
    <row r="100">
      <c r="D100" s="290"/>
    </row>
    <row r="101">
      <c r="D101" s="290"/>
    </row>
    <row r="102">
      <c r="D102" s="290"/>
    </row>
    <row r="103">
      <c r="D103" s="290"/>
    </row>
    <row r="104">
      <c r="D104" s="290"/>
    </row>
    <row r="105">
      <c r="D105" s="290"/>
    </row>
    <row r="106">
      <c r="D106" s="290"/>
    </row>
    <row r="107">
      <c r="D107" s="290"/>
    </row>
    <row r="108">
      <c r="D108" s="290"/>
    </row>
    <row r="109">
      <c r="D109" s="290"/>
    </row>
    <row r="110">
      <c r="D110" s="290"/>
    </row>
    <row r="111">
      <c r="D111" s="290"/>
    </row>
    <row r="112">
      <c r="D112" s="290"/>
    </row>
    <row r="113">
      <c r="D113" s="290"/>
    </row>
    <row r="114">
      <c r="D114" s="290"/>
    </row>
    <row r="115">
      <c r="D115" s="290"/>
    </row>
    <row r="116">
      <c r="D116" s="290"/>
    </row>
    <row r="117">
      <c r="D117" s="290"/>
    </row>
    <row r="118">
      <c r="D118" s="290"/>
    </row>
    <row r="119">
      <c r="D119" s="290"/>
    </row>
    <row r="120">
      <c r="D120" s="290"/>
    </row>
    <row r="121">
      <c r="D121" s="290"/>
    </row>
    <row r="122">
      <c r="D122" s="290"/>
    </row>
    <row r="123">
      <c r="D123" s="290"/>
    </row>
    <row r="124">
      <c r="D124" s="290"/>
    </row>
    <row r="125">
      <c r="D125" s="290"/>
    </row>
    <row r="126">
      <c r="D126" s="290"/>
    </row>
    <row r="127">
      <c r="D127" s="290"/>
    </row>
    <row r="128">
      <c r="D128" s="290"/>
    </row>
    <row r="129">
      <c r="D129" s="290"/>
    </row>
    <row r="130">
      <c r="D130" s="290"/>
    </row>
    <row r="131">
      <c r="D131" s="290"/>
    </row>
    <row r="132">
      <c r="D132" s="290"/>
    </row>
    <row r="133">
      <c r="D133" s="290"/>
    </row>
    <row r="134">
      <c r="D134" s="290"/>
    </row>
    <row r="135">
      <c r="D135" s="290"/>
    </row>
    <row r="136">
      <c r="D136" s="290"/>
    </row>
    <row r="137">
      <c r="D137" s="290"/>
    </row>
    <row r="138">
      <c r="D138" s="290"/>
    </row>
    <row r="139">
      <c r="D139" s="290"/>
    </row>
    <row r="140">
      <c r="D140" s="290"/>
    </row>
    <row r="141">
      <c r="D141" s="290"/>
    </row>
    <row r="142">
      <c r="D142" s="290"/>
    </row>
    <row r="143">
      <c r="D143" s="290"/>
    </row>
    <row r="144">
      <c r="D144" s="290"/>
    </row>
    <row r="145">
      <c r="D145" s="290"/>
    </row>
    <row r="146">
      <c r="D146" s="290"/>
    </row>
    <row r="147">
      <c r="D147" s="290"/>
    </row>
    <row r="148">
      <c r="D148" s="290"/>
    </row>
    <row r="149">
      <c r="D149" s="290"/>
    </row>
    <row r="150">
      <c r="D150" s="290"/>
    </row>
    <row r="151">
      <c r="D151" s="290"/>
    </row>
    <row r="152">
      <c r="D152" s="290"/>
    </row>
    <row r="153">
      <c r="D153" s="290"/>
    </row>
    <row r="154">
      <c r="D154" s="290"/>
    </row>
    <row r="155">
      <c r="D155" s="290"/>
    </row>
    <row r="156">
      <c r="D156" s="290"/>
    </row>
    <row r="157">
      <c r="D157" s="290"/>
    </row>
    <row r="158">
      <c r="D158" s="290"/>
    </row>
    <row r="159">
      <c r="D159" s="290"/>
    </row>
    <row r="160">
      <c r="D160" s="290"/>
    </row>
    <row r="161">
      <c r="D161" s="290"/>
    </row>
    <row r="162">
      <c r="D162" s="290"/>
    </row>
    <row r="163">
      <c r="D163" s="290"/>
    </row>
    <row r="164">
      <c r="D164" s="290"/>
    </row>
    <row r="165">
      <c r="D165" s="290"/>
    </row>
    <row r="166">
      <c r="D166" s="290"/>
    </row>
    <row r="167">
      <c r="D167" s="290"/>
    </row>
    <row r="168">
      <c r="D168" s="290"/>
    </row>
    <row r="169">
      <c r="D169" s="290"/>
    </row>
    <row r="170">
      <c r="D170" s="290"/>
    </row>
    <row r="171">
      <c r="D171" s="290"/>
    </row>
    <row r="172">
      <c r="D172" s="290"/>
    </row>
    <row r="173">
      <c r="D173" s="290"/>
    </row>
    <row r="174">
      <c r="D174" s="290"/>
    </row>
    <row r="175">
      <c r="D175" s="290"/>
    </row>
    <row r="176">
      <c r="D176" s="290"/>
    </row>
    <row r="177">
      <c r="D177" s="290"/>
    </row>
    <row r="178">
      <c r="D178" s="290"/>
    </row>
    <row r="179">
      <c r="D179" s="290"/>
    </row>
    <row r="180">
      <c r="D180" s="290"/>
    </row>
    <row r="181">
      <c r="D181" s="290"/>
    </row>
    <row r="182">
      <c r="D182" s="290"/>
    </row>
    <row r="183">
      <c r="D183" s="290"/>
    </row>
    <row r="184">
      <c r="D184" s="290"/>
    </row>
    <row r="185">
      <c r="D185" s="290"/>
    </row>
    <row r="186">
      <c r="D186" s="290"/>
    </row>
    <row r="187">
      <c r="D187" s="290"/>
    </row>
    <row r="188">
      <c r="D188" s="290"/>
    </row>
    <row r="189">
      <c r="D189" s="290"/>
    </row>
    <row r="190">
      <c r="D190" s="290"/>
    </row>
    <row r="191">
      <c r="D191" s="290"/>
    </row>
    <row r="192">
      <c r="D192" s="290"/>
    </row>
    <row r="193">
      <c r="D193" s="290"/>
    </row>
    <row r="194">
      <c r="D194" s="290"/>
    </row>
    <row r="195">
      <c r="D195" s="290"/>
    </row>
    <row r="196">
      <c r="D196" s="290"/>
    </row>
    <row r="197">
      <c r="D197" s="290"/>
    </row>
    <row r="198">
      <c r="D198" s="290"/>
    </row>
    <row r="199">
      <c r="D199" s="290"/>
    </row>
    <row r="200">
      <c r="D200" s="290"/>
    </row>
    <row r="201">
      <c r="D201" s="290"/>
    </row>
    <row r="202">
      <c r="D202" s="290"/>
    </row>
    <row r="203">
      <c r="D203" s="290"/>
    </row>
    <row r="204">
      <c r="D204" s="290"/>
    </row>
    <row r="205">
      <c r="D205" s="290"/>
    </row>
    <row r="206">
      <c r="D206" s="290"/>
    </row>
    <row r="207">
      <c r="D207" s="290"/>
    </row>
    <row r="208">
      <c r="D208" s="290"/>
    </row>
    <row r="209">
      <c r="D209" s="290"/>
    </row>
    <row r="210">
      <c r="D210" s="290"/>
    </row>
    <row r="211">
      <c r="D211" s="290"/>
    </row>
    <row r="212">
      <c r="D212" s="290"/>
    </row>
    <row r="213">
      <c r="D213" s="290"/>
    </row>
    <row r="214">
      <c r="D214" s="290"/>
    </row>
    <row r="215">
      <c r="D215" s="290"/>
    </row>
    <row r="216">
      <c r="D216" s="290"/>
    </row>
    <row r="217">
      <c r="D217" s="290"/>
    </row>
    <row r="218">
      <c r="D218" s="290"/>
    </row>
    <row r="219">
      <c r="D219" s="290"/>
    </row>
    <row r="220">
      <c r="D220" s="290"/>
    </row>
    <row r="221">
      <c r="D221" s="290"/>
    </row>
    <row r="222">
      <c r="D222" s="290"/>
    </row>
    <row r="223">
      <c r="D223" s="290"/>
    </row>
    <row r="224">
      <c r="D224" s="290"/>
    </row>
    <row r="225">
      <c r="D225" s="290"/>
    </row>
    <row r="226">
      <c r="D226" s="290"/>
    </row>
    <row r="227">
      <c r="D227" s="290"/>
    </row>
    <row r="228">
      <c r="D228" s="290"/>
    </row>
    <row r="229">
      <c r="D229" s="290"/>
    </row>
    <row r="230">
      <c r="D230" s="290"/>
    </row>
    <row r="231">
      <c r="D231" s="290"/>
    </row>
    <row r="232">
      <c r="D232" s="290"/>
    </row>
    <row r="233">
      <c r="D233" s="290"/>
    </row>
    <row r="234">
      <c r="D234" s="290"/>
    </row>
    <row r="235">
      <c r="D235" s="290"/>
    </row>
    <row r="236">
      <c r="D236" s="290"/>
    </row>
    <row r="237">
      <c r="D237" s="290"/>
    </row>
    <row r="238">
      <c r="D238" s="290"/>
    </row>
    <row r="239">
      <c r="D239" s="290"/>
    </row>
    <row r="240">
      <c r="D240" s="290"/>
    </row>
    <row r="241">
      <c r="D241" s="290"/>
    </row>
    <row r="242">
      <c r="D242" s="290"/>
    </row>
    <row r="243">
      <c r="D243" s="290"/>
    </row>
    <row r="244">
      <c r="D244" s="290"/>
    </row>
    <row r="245">
      <c r="D245" s="290"/>
    </row>
    <row r="246">
      <c r="D246" s="290"/>
    </row>
    <row r="247">
      <c r="D247" s="290"/>
    </row>
    <row r="248">
      <c r="D248" s="290"/>
    </row>
    <row r="249">
      <c r="D249" s="290"/>
    </row>
    <row r="250">
      <c r="D250" s="290"/>
    </row>
    <row r="251">
      <c r="D251" s="290"/>
    </row>
    <row r="252">
      <c r="D252" s="290"/>
    </row>
    <row r="253">
      <c r="D253" s="290"/>
    </row>
    <row r="254">
      <c r="D254" s="290"/>
    </row>
    <row r="255">
      <c r="D255" s="290"/>
    </row>
    <row r="256">
      <c r="D256" s="290"/>
    </row>
    <row r="257">
      <c r="D257" s="290"/>
    </row>
    <row r="258">
      <c r="D258" s="290"/>
    </row>
    <row r="259">
      <c r="D259" s="290"/>
    </row>
    <row r="260">
      <c r="D260" s="290"/>
    </row>
    <row r="261">
      <c r="D261" s="290"/>
    </row>
    <row r="262">
      <c r="D262" s="290"/>
    </row>
    <row r="263">
      <c r="D263" s="290"/>
    </row>
    <row r="264">
      <c r="D264" s="290"/>
    </row>
    <row r="265">
      <c r="D265" s="290"/>
    </row>
    <row r="266">
      <c r="D266" s="290"/>
    </row>
    <row r="267">
      <c r="D267" s="290"/>
    </row>
    <row r="268">
      <c r="D268" s="290"/>
    </row>
    <row r="269">
      <c r="D269" s="290"/>
    </row>
    <row r="270">
      <c r="D270" s="290"/>
    </row>
    <row r="271">
      <c r="D271" s="290"/>
    </row>
    <row r="272">
      <c r="D272" s="290"/>
    </row>
    <row r="273">
      <c r="D273" s="290"/>
    </row>
    <row r="274">
      <c r="D274" s="290"/>
    </row>
    <row r="275">
      <c r="D275" s="290"/>
    </row>
    <row r="276">
      <c r="D276" s="290"/>
    </row>
    <row r="277">
      <c r="D277" s="290"/>
    </row>
    <row r="278">
      <c r="D278" s="290"/>
    </row>
    <row r="279">
      <c r="D279" s="290"/>
    </row>
    <row r="280">
      <c r="D280" s="290"/>
    </row>
    <row r="281">
      <c r="D281" s="290"/>
    </row>
    <row r="282">
      <c r="D282" s="290"/>
    </row>
    <row r="283">
      <c r="D283" s="290"/>
    </row>
    <row r="284">
      <c r="D284" s="290"/>
    </row>
    <row r="285">
      <c r="D285" s="290"/>
    </row>
    <row r="286">
      <c r="D286" s="290"/>
    </row>
    <row r="287">
      <c r="D287" s="290"/>
    </row>
    <row r="288">
      <c r="D288" s="290"/>
    </row>
    <row r="289">
      <c r="D289" s="290"/>
    </row>
    <row r="290">
      <c r="D290" s="290"/>
    </row>
    <row r="291">
      <c r="D291" s="290"/>
    </row>
    <row r="292">
      <c r="D292" s="290"/>
    </row>
    <row r="293">
      <c r="D293" s="290"/>
    </row>
    <row r="294">
      <c r="D294" s="290"/>
    </row>
    <row r="295">
      <c r="D295" s="290"/>
    </row>
    <row r="296">
      <c r="D296" s="290"/>
    </row>
    <row r="297">
      <c r="D297" s="290"/>
    </row>
    <row r="298">
      <c r="D298" s="290"/>
    </row>
    <row r="299">
      <c r="D299" s="290"/>
    </row>
    <row r="300">
      <c r="D300" s="290"/>
    </row>
    <row r="301">
      <c r="D301" s="290"/>
    </row>
    <row r="302">
      <c r="D302" s="290"/>
    </row>
    <row r="303">
      <c r="D303" s="290"/>
    </row>
    <row r="304">
      <c r="D304" s="290"/>
    </row>
    <row r="305">
      <c r="D305" s="290"/>
    </row>
    <row r="306">
      <c r="D306" s="290"/>
    </row>
    <row r="307">
      <c r="D307" s="290"/>
    </row>
    <row r="308">
      <c r="D308" s="290"/>
    </row>
    <row r="309">
      <c r="D309" s="290"/>
    </row>
    <row r="310">
      <c r="D310" s="290"/>
    </row>
    <row r="311">
      <c r="D311" s="290"/>
    </row>
    <row r="312">
      <c r="D312" s="290"/>
    </row>
    <row r="313">
      <c r="D313" s="290"/>
    </row>
    <row r="314">
      <c r="D314" s="290"/>
    </row>
    <row r="315">
      <c r="D315" s="290"/>
    </row>
    <row r="316">
      <c r="D316" s="290"/>
    </row>
    <row r="317">
      <c r="D317" s="290"/>
    </row>
    <row r="318">
      <c r="D318" s="290"/>
    </row>
    <row r="319">
      <c r="D319" s="290"/>
    </row>
    <row r="320">
      <c r="D320" s="290"/>
    </row>
    <row r="321">
      <c r="D321" s="290"/>
    </row>
    <row r="322">
      <c r="D322" s="290"/>
    </row>
    <row r="323">
      <c r="D323" s="290"/>
    </row>
    <row r="324">
      <c r="D324" s="290"/>
    </row>
    <row r="325">
      <c r="D325" s="290"/>
    </row>
    <row r="326">
      <c r="D326" s="290"/>
    </row>
    <row r="327">
      <c r="D327" s="290"/>
    </row>
    <row r="328">
      <c r="D328" s="290"/>
    </row>
    <row r="329">
      <c r="D329" s="290"/>
    </row>
    <row r="330">
      <c r="D330" s="290"/>
    </row>
    <row r="331">
      <c r="D331" s="290"/>
    </row>
    <row r="332">
      <c r="D332" s="290"/>
    </row>
    <row r="333">
      <c r="D333" s="290"/>
    </row>
    <row r="334">
      <c r="D334" s="290"/>
    </row>
    <row r="335">
      <c r="D335" s="290"/>
    </row>
    <row r="336">
      <c r="D336" s="290"/>
    </row>
    <row r="337">
      <c r="D337" s="290"/>
    </row>
    <row r="338">
      <c r="D338" s="290"/>
    </row>
    <row r="339">
      <c r="D339" s="290"/>
    </row>
    <row r="340">
      <c r="D340" s="290"/>
    </row>
    <row r="341">
      <c r="D341" s="290"/>
    </row>
    <row r="342">
      <c r="D342" s="290"/>
    </row>
    <row r="343">
      <c r="D343" s="290"/>
    </row>
    <row r="344">
      <c r="D344" s="290"/>
    </row>
    <row r="345">
      <c r="D345" s="290"/>
    </row>
    <row r="346">
      <c r="D346" s="290"/>
    </row>
    <row r="347">
      <c r="D347" s="290"/>
    </row>
    <row r="348">
      <c r="D348" s="290"/>
    </row>
    <row r="349">
      <c r="D349" s="290"/>
    </row>
    <row r="350">
      <c r="D350" s="290"/>
    </row>
    <row r="351">
      <c r="D351" s="290"/>
    </row>
    <row r="352">
      <c r="D352" s="290"/>
    </row>
    <row r="353">
      <c r="D353" s="290"/>
    </row>
    <row r="354">
      <c r="D354" s="290"/>
    </row>
    <row r="355">
      <c r="D355" s="290"/>
    </row>
    <row r="356">
      <c r="D356" s="290"/>
    </row>
    <row r="357">
      <c r="D357" s="290"/>
    </row>
    <row r="358">
      <c r="D358" s="290"/>
    </row>
    <row r="359">
      <c r="D359" s="290"/>
    </row>
    <row r="360">
      <c r="D360" s="290"/>
    </row>
    <row r="361">
      <c r="D361" s="290"/>
    </row>
    <row r="362">
      <c r="D362" s="290"/>
    </row>
    <row r="363">
      <c r="D363" s="290"/>
    </row>
    <row r="364">
      <c r="D364" s="290"/>
    </row>
    <row r="365">
      <c r="D365" s="290"/>
    </row>
    <row r="366">
      <c r="D366" s="290"/>
    </row>
    <row r="367">
      <c r="D367" s="290"/>
    </row>
    <row r="368">
      <c r="D368" s="290"/>
    </row>
    <row r="369">
      <c r="D369" s="290"/>
    </row>
    <row r="370">
      <c r="D370" s="290"/>
    </row>
    <row r="371">
      <c r="D371" s="290"/>
    </row>
    <row r="372">
      <c r="D372" s="290"/>
    </row>
    <row r="373">
      <c r="D373" s="290"/>
    </row>
    <row r="374">
      <c r="D374" s="290"/>
    </row>
    <row r="375">
      <c r="D375" s="290"/>
    </row>
    <row r="376">
      <c r="D376" s="290"/>
    </row>
    <row r="377">
      <c r="D377" s="290"/>
    </row>
    <row r="378">
      <c r="D378" s="290"/>
    </row>
    <row r="379">
      <c r="D379" s="290"/>
    </row>
    <row r="380">
      <c r="D380" s="290"/>
    </row>
    <row r="381">
      <c r="D381" s="290"/>
    </row>
    <row r="382">
      <c r="D382" s="290"/>
    </row>
    <row r="383">
      <c r="D383" s="290"/>
    </row>
    <row r="384">
      <c r="D384" s="290"/>
    </row>
    <row r="385">
      <c r="D385" s="290"/>
    </row>
    <row r="386">
      <c r="D386" s="290"/>
    </row>
    <row r="387">
      <c r="D387" s="290"/>
    </row>
    <row r="388">
      <c r="D388" s="290"/>
    </row>
    <row r="389">
      <c r="D389" s="290"/>
    </row>
    <row r="390">
      <c r="D390" s="290"/>
    </row>
    <row r="391">
      <c r="D391" s="290"/>
    </row>
    <row r="392">
      <c r="D392" s="290"/>
    </row>
    <row r="393">
      <c r="D393" s="290"/>
    </row>
    <row r="394">
      <c r="D394" s="290"/>
    </row>
    <row r="395">
      <c r="D395" s="290"/>
    </row>
    <row r="396">
      <c r="D396" s="290"/>
    </row>
    <row r="397">
      <c r="D397" s="290"/>
    </row>
    <row r="398">
      <c r="D398" s="290"/>
    </row>
    <row r="399">
      <c r="D399" s="290"/>
    </row>
    <row r="400">
      <c r="D400" s="290"/>
    </row>
    <row r="401">
      <c r="D401" s="290"/>
    </row>
    <row r="402">
      <c r="D402" s="290"/>
    </row>
    <row r="403">
      <c r="D403" s="290"/>
    </row>
    <row r="404">
      <c r="D404" s="290"/>
    </row>
    <row r="405">
      <c r="D405" s="290"/>
    </row>
    <row r="406">
      <c r="D406" s="290"/>
    </row>
    <row r="407">
      <c r="D407" s="290"/>
    </row>
    <row r="408">
      <c r="D408" s="290"/>
    </row>
    <row r="409">
      <c r="D409" s="290"/>
    </row>
    <row r="410">
      <c r="D410" s="290"/>
    </row>
    <row r="411">
      <c r="D411" s="290"/>
    </row>
    <row r="412">
      <c r="D412" s="290"/>
    </row>
    <row r="413">
      <c r="D413" s="290"/>
    </row>
    <row r="414">
      <c r="D414" s="290"/>
    </row>
    <row r="415">
      <c r="D415" s="290"/>
    </row>
    <row r="416">
      <c r="D416" s="290"/>
    </row>
    <row r="417">
      <c r="D417" s="290"/>
    </row>
    <row r="418">
      <c r="D418" s="290"/>
    </row>
    <row r="419">
      <c r="D419" s="290"/>
    </row>
    <row r="420">
      <c r="D420" s="290"/>
    </row>
    <row r="421">
      <c r="D421" s="290"/>
    </row>
    <row r="422">
      <c r="D422" s="290"/>
    </row>
    <row r="423">
      <c r="D423" s="290"/>
    </row>
    <row r="424">
      <c r="D424" s="290"/>
    </row>
    <row r="425">
      <c r="D425" s="290"/>
    </row>
    <row r="426">
      <c r="D426" s="290"/>
    </row>
    <row r="427">
      <c r="D427" s="290"/>
    </row>
    <row r="428">
      <c r="D428" s="290"/>
    </row>
    <row r="429">
      <c r="D429" s="290"/>
    </row>
    <row r="430">
      <c r="D430" s="290"/>
    </row>
    <row r="431">
      <c r="D431" s="290"/>
    </row>
    <row r="432">
      <c r="D432" s="290"/>
    </row>
    <row r="433">
      <c r="D433" s="290"/>
    </row>
    <row r="434">
      <c r="D434" s="290"/>
    </row>
    <row r="435">
      <c r="D435" s="290"/>
    </row>
    <row r="436">
      <c r="D436" s="290"/>
    </row>
    <row r="437">
      <c r="D437" s="290"/>
    </row>
    <row r="438">
      <c r="D438" s="290"/>
    </row>
    <row r="439">
      <c r="D439" s="290"/>
    </row>
    <row r="440">
      <c r="D440" s="290"/>
    </row>
    <row r="441">
      <c r="D441" s="290"/>
    </row>
    <row r="442">
      <c r="D442" s="290"/>
    </row>
    <row r="443">
      <c r="D443" s="290"/>
    </row>
    <row r="444">
      <c r="D444" s="290"/>
    </row>
    <row r="445">
      <c r="D445" s="290"/>
    </row>
    <row r="446">
      <c r="D446" s="290"/>
    </row>
    <row r="447">
      <c r="D447" s="290"/>
    </row>
    <row r="448">
      <c r="D448" s="290"/>
    </row>
    <row r="449">
      <c r="D449" s="290"/>
    </row>
    <row r="450">
      <c r="D450" s="290"/>
    </row>
    <row r="451">
      <c r="D451" s="290"/>
    </row>
    <row r="452">
      <c r="D452" s="290"/>
    </row>
    <row r="453">
      <c r="D453" s="290"/>
    </row>
    <row r="454">
      <c r="D454" s="290"/>
    </row>
    <row r="455">
      <c r="D455" s="290"/>
    </row>
    <row r="456">
      <c r="D456" s="290"/>
    </row>
    <row r="457">
      <c r="D457" s="290"/>
    </row>
    <row r="458">
      <c r="D458" s="290"/>
    </row>
    <row r="459">
      <c r="D459" s="290"/>
    </row>
    <row r="460">
      <c r="D460" s="290"/>
    </row>
    <row r="461">
      <c r="D461" s="290"/>
    </row>
    <row r="462">
      <c r="D462" s="290"/>
    </row>
    <row r="463">
      <c r="D463" s="290"/>
    </row>
    <row r="464">
      <c r="D464" s="290"/>
    </row>
    <row r="465">
      <c r="D465" s="290"/>
    </row>
    <row r="466">
      <c r="D466" s="290"/>
    </row>
    <row r="467">
      <c r="D467" s="290"/>
    </row>
    <row r="468">
      <c r="D468" s="290"/>
    </row>
    <row r="469">
      <c r="D469" s="290"/>
    </row>
    <row r="470">
      <c r="D470" s="290"/>
    </row>
    <row r="471">
      <c r="D471" s="290"/>
    </row>
    <row r="472">
      <c r="D472" s="290"/>
    </row>
    <row r="473">
      <c r="D473" s="290"/>
    </row>
    <row r="474">
      <c r="D474" s="290"/>
    </row>
    <row r="475">
      <c r="D475" s="290"/>
    </row>
    <row r="476">
      <c r="D476" s="290"/>
    </row>
    <row r="477">
      <c r="D477" s="290"/>
    </row>
    <row r="478">
      <c r="D478" s="290"/>
    </row>
    <row r="479">
      <c r="D479" s="290"/>
    </row>
    <row r="480">
      <c r="D480" s="290"/>
    </row>
    <row r="481">
      <c r="D481" s="290"/>
    </row>
    <row r="482">
      <c r="D482" s="290"/>
    </row>
    <row r="483">
      <c r="D483" s="290"/>
    </row>
    <row r="484">
      <c r="D484" s="290"/>
    </row>
    <row r="485">
      <c r="D485" s="290"/>
    </row>
    <row r="486">
      <c r="D486" s="290"/>
    </row>
    <row r="487">
      <c r="D487" s="290"/>
    </row>
    <row r="488">
      <c r="D488" s="290"/>
    </row>
    <row r="489">
      <c r="D489" s="290"/>
    </row>
    <row r="490">
      <c r="D490" s="290"/>
    </row>
    <row r="491">
      <c r="D491" s="290"/>
    </row>
    <row r="492">
      <c r="D492" s="290"/>
    </row>
    <row r="493">
      <c r="D493" s="290"/>
    </row>
    <row r="494">
      <c r="D494" s="290"/>
    </row>
    <row r="495">
      <c r="D495" s="290"/>
    </row>
    <row r="496">
      <c r="D496" s="290"/>
    </row>
    <row r="497">
      <c r="D497" s="290"/>
    </row>
    <row r="498">
      <c r="D498" s="290"/>
    </row>
    <row r="499">
      <c r="D499" s="290"/>
    </row>
    <row r="500">
      <c r="D500" s="290"/>
    </row>
    <row r="501">
      <c r="D501" s="290"/>
    </row>
    <row r="502">
      <c r="D502" s="290"/>
    </row>
    <row r="503">
      <c r="D503" s="290"/>
    </row>
    <row r="504">
      <c r="D504" s="290"/>
    </row>
    <row r="505">
      <c r="D505" s="290"/>
    </row>
    <row r="506">
      <c r="D506" s="290"/>
    </row>
    <row r="507">
      <c r="D507" s="290"/>
    </row>
    <row r="508">
      <c r="D508" s="290"/>
    </row>
    <row r="509">
      <c r="D509" s="290"/>
    </row>
    <row r="510">
      <c r="D510" s="290"/>
    </row>
    <row r="511">
      <c r="D511" s="290"/>
    </row>
    <row r="512">
      <c r="D512" s="290"/>
    </row>
    <row r="513">
      <c r="D513" s="290"/>
    </row>
    <row r="514">
      <c r="D514" s="290"/>
    </row>
    <row r="515">
      <c r="D515" s="290"/>
    </row>
    <row r="516">
      <c r="D516" s="290"/>
    </row>
    <row r="517">
      <c r="D517" s="290"/>
    </row>
    <row r="518">
      <c r="D518" s="290"/>
    </row>
    <row r="519">
      <c r="D519" s="290"/>
    </row>
    <row r="520">
      <c r="D520" s="290"/>
    </row>
    <row r="521">
      <c r="D521" s="290"/>
    </row>
    <row r="522">
      <c r="D522" s="290"/>
    </row>
    <row r="523">
      <c r="D523" s="290"/>
    </row>
    <row r="524">
      <c r="D524" s="290"/>
    </row>
    <row r="525">
      <c r="D525" s="290"/>
    </row>
    <row r="526">
      <c r="D526" s="290"/>
    </row>
    <row r="527">
      <c r="D527" s="290"/>
    </row>
    <row r="528">
      <c r="D528" s="290"/>
    </row>
    <row r="529">
      <c r="D529" s="290"/>
    </row>
    <row r="530">
      <c r="D530" s="290"/>
    </row>
    <row r="531">
      <c r="D531" s="290"/>
    </row>
    <row r="532">
      <c r="D532" s="290"/>
    </row>
    <row r="533">
      <c r="D533" s="290"/>
    </row>
    <row r="534">
      <c r="D534" s="290"/>
    </row>
    <row r="535">
      <c r="D535" s="290"/>
    </row>
    <row r="536">
      <c r="D536" s="290"/>
    </row>
    <row r="537">
      <c r="D537" s="290"/>
    </row>
    <row r="538">
      <c r="D538" s="290"/>
    </row>
    <row r="539">
      <c r="D539" s="290"/>
    </row>
    <row r="540">
      <c r="D540" s="290"/>
    </row>
    <row r="541">
      <c r="D541" s="290"/>
    </row>
    <row r="542">
      <c r="D542" s="290"/>
    </row>
    <row r="543">
      <c r="D543" s="290"/>
    </row>
    <row r="544">
      <c r="D544" s="290"/>
    </row>
    <row r="545">
      <c r="D545" s="290"/>
    </row>
    <row r="546">
      <c r="D546" s="290"/>
    </row>
    <row r="547">
      <c r="D547" s="290"/>
    </row>
    <row r="548">
      <c r="D548" s="290"/>
    </row>
    <row r="549">
      <c r="D549" s="290"/>
    </row>
    <row r="550">
      <c r="D550" s="290"/>
    </row>
    <row r="551">
      <c r="D551" s="290"/>
    </row>
    <row r="552">
      <c r="D552" s="290"/>
    </row>
    <row r="553">
      <c r="D553" s="290"/>
    </row>
    <row r="554">
      <c r="D554" s="290"/>
    </row>
    <row r="555">
      <c r="D555" s="290"/>
    </row>
    <row r="556">
      <c r="D556" s="290"/>
    </row>
    <row r="557">
      <c r="D557" s="290"/>
    </row>
    <row r="558">
      <c r="D558" s="290"/>
    </row>
    <row r="559">
      <c r="D559" s="290"/>
    </row>
    <row r="560">
      <c r="D560" s="290"/>
    </row>
    <row r="561">
      <c r="D561" s="290"/>
    </row>
    <row r="562">
      <c r="D562" s="290"/>
    </row>
    <row r="563">
      <c r="D563" s="290"/>
    </row>
    <row r="564">
      <c r="D564" s="290"/>
    </row>
    <row r="565">
      <c r="D565" s="290"/>
    </row>
    <row r="566">
      <c r="D566" s="290"/>
    </row>
    <row r="567">
      <c r="D567" s="290"/>
    </row>
    <row r="568">
      <c r="D568" s="290"/>
    </row>
    <row r="569">
      <c r="D569" s="290"/>
    </row>
    <row r="570">
      <c r="D570" s="290"/>
    </row>
    <row r="571">
      <c r="D571" s="290"/>
    </row>
    <row r="572">
      <c r="D572" s="290"/>
    </row>
    <row r="573">
      <c r="D573" s="290"/>
    </row>
    <row r="574">
      <c r="D574" s="290"/>
    </row>
    <row r="575">
      <c r="D575" s="290"/>
    </row>
    <row r="576">
      <c r="D576" s="290"/>
    </row>
    <row r="577">
      <c r="D577" s="290"/>
    </row>
    <row r="578">
      <c r="D578" s="290"/>
    </row>
    <row r="579">
      <c r="D579" s="290"/>
    </row>
    <row r="580">
      <c r="D580" s="290"/>
    </row>
    <row r="581">
      <c r="D581" s="290"/>
    </row>
    <row r="582">
      <c r="D582" s="290"/>
    </row>
    <row r="583">
      <c r="D583" s="290"/>
    </row>
    <row r="584">
      <c r="D584" s="290"/>
    </row>
    <row r="585">
      <c r="D585" s="290"/>
    </row>
    <row r="586">
      <c r="D586" s="290"/>
    </row>
    <row r="587">
      <c r="D587" s="290"/>
    </row>
    <row r="588">
      <c r="D588" s="290"/>
    </row>
    <row r="589">
      <c r="D589" s="290"/>
    </row>
    <row r="590">
      <c r="D590" s="290"/>
    </row>
    <row r="591">
      <c r="D591" s="290"/>
    </row>
    <row r="592">
      <c r="D592" s="290"/>
    </row>
    <row r="593">
      <c r="D593" s="290"/>
    </row>
    <row r="594">
      <c r="D594" s="290"/>
    </row>
    <row r="595">
      <c r="D595" s="290"/>
    </row>
    <row r="596">
      <c r="D596" s="290"/>
    </row>
    <row r="597">
      <c r="D597" s="290"/>
    </row>
    <row r="598">
      <c r="D598" s="290"/>
    </row>
    <row r="599">
      <c r="D599" s="290"/>
    </row>
    <row r="600">
      <c r="D600" s="290"/>
    </row>
    <row r="601">
      <c r="D601" s="290"/>
    </row>
    <row r="602">
      <c r="D602" s="290"/>
    </row>
    <row r="603">
      <c r="D603" s="290"/>
    </row>
    <row r="604">
      <c r="D604" s="290"/>
    </row>
    <row r="605">
      <c r="D605" s="290"/>
    </row>
    <row r="606">
      <c r="D606" s="290"/>
    </row>
    <row r="607">
      <c r="D607" s="290"/>
    </row>
    <row r="608">
      <c r="D608" s="290"/>
    </row>
    <row r="609">
      <c r="D609" s="290"/>
    </row>
    <row r="610">
      <c r="D610" s="290"/>
    </row>
    <row r="611">
      <c r="D611" s="290"/>
    </row>
    <row r="612">
      <c r="D612" s="290"/>
    </row>
    <row r="613">
      <c r="D613" s="290"/>
    </row>
    <row r="614">
      <c r="D614" s="290"/>
    </row>
    <row r="615">
      <c r="D615" s="290"/>
    </row>
    <row r="616">
      <c r="D616" s="290"/>
    </row>
    <row r="617">
      <c r="D617" s="290"/>
    </row>
    <row r="618">
      <c r="D618" s="290"/>
    </row>
    <row r="619">
      <c r="D619" s="290"/>
    </row>
    <row r="620">
      <c r="D620" s="290"/>
    </row>
    <row r="621">
      <c r="D621" s="290"/>
    </row>
    <row r="622">
      <c r="D622" s="290"/>
    </row>
    <row r="623">
      <c r="D623" s="290"/>
    </row>
    <row r="624">
      <c r="D624" s="290"/>
    </row>
    <row r="625">
      <c r="D625" s="290"/>
    </row>
    <row r="626">
      <c r="D626" s="290"/>
    </row>
    <row r="627">
      <c r="D627" s="290"/>
    </row>
    <row r="628">
      <c r="D628" s="290"/>
    </row>
    <row r="629">
      <c r="D629" s="290"/>
    </row>
    <row r="630">
      <c r="D630" s="290"/>
    </row>
    <row r="631">
      <c r="D631" s="290"/>
    </row>
    <row r="632">
      <c r="D632" s="290"/>
    </row>
    <row r="633">
      <c r="D633" s="290"/>
    </row>
    <row r="634">
      <c r="D634" s="290"/>
    </row>
    <row r="635">
      <c r="D635" s="290"/>
    </row>
    <row r="636">
      <c r="D636" s="290"/>
    </row>
    <row r="637">
      <c r="D637" s="290"/>
    </row>
    <row r="638">
      <c r="D638" s="290"/>
    </row>
    <row r="639">
      <c r="D639" s="290"/>
    </row>
    <row r="640">
      <c r="D640" s="290"/>
    </row>
    <row r="641">
      <c r="D641" s="290"/>
    </row>
    <row r="642">
      <c r="D642" s="290"/>
    </row>
    <row r="643">
      <c r="D643" s="290"/>
    </row>
    <row r="644">
      <c r="D644" s="290"/>
    </row>
    <row r="645">
      <c r="D645" s="290"/>
    </row>
    <row r="646">
      <c r="D646" s="290"/>
    </row>
    <row r="647">
      <c r="D647" s="290"/>
    </row>
    <row r="648">
      <c r="D648" s="290"/>
    </row>
    <row r="649">
      <c r="D649" s="290"/>
    </row>
    <row r="650">
      <c r="D650" s="290"/>
    </row>
    <row r="651">
      <c r="D651" s="290"/>
    </row>
    <row r="652">
      <c r="D652" s="290"/>
    </row>
    <row r="653">
      <c r="D653" s="290"/>
    </row>
    <row r="654">
      <c r="D654" s="290"/>
    </row>
    <row r="655">
      <c r="D655" s="290"/>
    </row>
    <row r="656">
      <c r="D656" s="290"/>
    </row>
    <row r="657">
      <c r="D657" s="290"/>
    </row>
    <row r="658">
      <c r="D658" s="290"/>
    </row>
    <row r="659">
      <c r="D659" s="290"/>
    </row>
    <row r="660">
      <c r="D660" s="290"/>
    </row>
    <row r="661">
      <c r="D661" s="290"/>
    </row>
    <row r="662">
      <c r="D662" s="290"/>
    </row>
    <row r="663">
      <c r="D663" s="290"/>
    </row>
    <row r="664">
      <c r="D664" s="290"/>
    </row>
    <row r="665">
      <c r="D665" s="290"/>
    </row>
    <row r="666">
      <c r="D666" s="290"/>
    </row>
    <row r="667">
      <c r="D667" s="290"/>
    </row>
    <row r="668">
      <c r="D668" s="290"/>
    </row>
    <row r="669">
      <c r="D669" s="290"/>
    </row>
    <row r="670">
      <c r="D670" s="290"/>
    </row>
    <row r="671">
      <c r="D671" s="290"/>
    </row>
    <row r="672">
      <c r="D672" s="290"/>
    </row>
    <row r="673">
      <c r="D673" s="290"/>
    </row>
    <row r="674">
      <c r="D674" s="290"/>
    </row>
    <row r="675">
      <c r="D675" s="290"/>
    </row>
    <row r="676">
      <c r="D676" s="290"/>
    </row>
    <row r="677">
      <c r="D677" s="290"/>
    </row>
    <row r="678">
      <c r="D678" s="290"/>
    </row>
    <row r="679">
      <c r="D679" s="290"/>
    </row>
    <row r="680">
      <c r="D680" s="290"/>
    </row>
    <row r="681">
      <c r="D681" s="290"/>
    </row>
    <row r="682">
      <c r="D682" s="290"/>
    </row>
    <row r="683">
      <c r="D683" s="290"/>
    </row>
    <row r="684">
      <c r="D684" s="290"/>
    </row>
    <row r="685">
      <c r="D685" s="290"/>
    </row>
    <row r="686">
      <c r="D686" s="290"/>
    </row>
    <row r="687">
      <c r="D687" s="290"/>
    </row>
    <row r="688">
      <c r="D688" s="290"/>
    </row>
    <row r="689">
      <c r="D689" s="290"/>
    </row>
    <row r="690">
      <c r="D690" s="290"/>
    </row>
    <row r="691">
      <c r="D691" s="290"/>
    </row>
    <row r="692">
      <c r="D692" s="290"/>
    </row>
    <row r="693">
      <c r="D693" s="290"/>
    </row>
    <row r="694">
      <c r="D694" s="290"/>
    </row>
    <row r="695">
      <c r="D695" s="290"/>
    </row>
    <row r="696">
      <c r="D696" s="290"/>
    </row>
    <row r="697">
      <c r="D697" s="290"/>
    </row>
    <row r="698">
      <c r="D698" s="290"/>
    </row>
    <row r="699">
      <c r="D699" s="290"/>
    </row>
    <row r="700">
      <c r="D700" s="290"/>
    </row>
    <row r="701">
      <c r="D701" s="290"/>
    </row>
    <row r="702">
      <c r="D702" s="290"/>
    </row>
    <row r="703">
      <c r="D703" s="290"/>
    </row>
    <row r="704">
      <c r="D704" s="290"/>
    </row>
    <row r="705">
      <c r="D705" s="290"/>
    </row>
    <row r="706">
      <c r="D706" s="290"/>
    </row>
    <row r="707">
      <c r="D707" s="290"/>
    </row>
    <row r="708">
      <c r="D708" s="290"/>
    </row>
    <row r="709">
      <c r="D709" s="290"/>
    </row>
    <row r="710">
      <c r="D710" s="290"/>
    </row>
    <row r="711">
      <c r="D711" s="290"/>
    </row>
    <row r="712">
      <c r="D712" s="290"/>
    </row>
    <row r="713">
      <c r="D713" s="290"/>
    </row>
    <row r="714">
      <c r="D714" s="290"/>
    </row>
    <row r="715">
      <c r="D715" s="290"/>
    </row>
    <row r="716">
      <c r="D716" s="290"/>
    </row>
    <row r="717">
      <c r="D717" s="290"/>
    </row>
    <row r="718">
      <c r="D718" s="290"/>
    </row>
    <row r="719">
      <c r="D719" s="290"/>
    </row>
    <row r="720">
      <c r="D720" s="290"/>
    </row>
    <row r="721">
      <c r="D721" s="290"/>
    </row>
    <row r="722">
      <c r="D722" s="290"/>
    </row>
    <row r="723">
      <c r="D723" s="290"/>
    </row>
    <row r="724">
      <c r="D724" s="290"/>
    </row>
    <row r="725">
      <c r="D725" s="290"/>
    </row>
    <row r="726">
      <c r="D726" s="290"/>
    </row>
    <row r="727">
      <c r="D727" s="290"/>
    </row>
    <row r="728">
      <c r="D728" s="290"/>
    </row>
    <row r="729">
      <c r="D729" s="290"/>
    </row>
    <row r="730">
      <c r="D730" s="290"/>
    </row>
    <row r="731">
      <c r="D731" s="290"/>
    </row>
    <row r="732">
      <c r="D732" s="290"/>
    </row>
    <row r="733">
      <c r="D733" s="290"/>
    </row>
    <row r="734">
      <c r="D734" s="290"/>
    </row>
    <row r="735">
      <c r="D735" s="290"/>
    </row>
    <row r="736">
      <c r="D736" s="290"/>
    </row>
    <row r="737">
      <c r="D737" s="290"/>
    </row>
    <row r="738">
      <c r="D738" s="290"/>
    </row>
    <row r="739">
      <c r="D739" s="290"/>
    </row>
    <row r="740">
      <c r="D740" s="290"/>
    </row>
    <row r="741">
      <c r="D741" s="290"/>
    </row>
    <row r="742">
      <c r="D742" s="290"/>
    </row>
    <row r="743">
      <c r="D743" s="290"/>
    </row>
    <row r="744">
      <c r="D744" s="290"/>
    </row>
    <row r="745">
      <c r="D745" s="290"/>
    </row>
    <row r="746">
      <c r="D746" s="290"/>
    </row>
    <row r="747">
      <c r="D747" s="290"/>
    </row>
    <row r="748">
      <c r="D748" s="290"/>
    </row>
    <row r="749">
      <c r="D749" s="290"/>
    </row>
    <row r="750">
      <c r="D750" s="290"/>
    </row>
    <row r="751">
      <c r="D751" s="290"/>
    </row>
    <row r="752">
      <c r="D752" s="290"/>
    </row>
    <row r="753">
      <c r="D753" s="290"/>
    </row>
    <row r="754">
      <c r="D754" s="290"/>
    </row>
    <row r="755">
      <c r="D755" s="290"/>
    </row>
    <row r="756">
      <c r="D756" s="290"/>
    </row>
    <row r="757">
      <c r="D757" s="290"/>
    </row>
    <row r="758">
      <c r="D758" s="290"/>
    </row>
    <row r="759">
      <c r="D759" s="290"/>
    </row>
    <row r="760">
      <c r="D760" s="290"/>
    </row>
    <row r="761">
      <c r="D761" s="290"/>
    </row>
    <row r="762">
      <c r="D762" s="290"/>
    </row>
    <row r="763">
      <c r="D763" s="290"/>
    </row>
    <row r="764">
      <c r="D764" s="290"/>
    </row>
    <row r="765">
      <c r="D765" s="290"/>
    </row>
    <row r="766">
      <c r="D766" s="290"/>
    </row>
    <row r="767">
      <c r="D767" s="290"/>
    </row>
    <row r="768">
      <c r="D768" s="290"/>
    </row>
    <row r="769">
      <c r="D769" s="290"/>
    </row>
    <row r="770">
      <c r="D770" s="290"/>
    </row>
    <row r="771">
      <c r="D771" s="290"/>
    </row>
    <row r="772">
      <c r="D772" s="290"/>
    </row>
    <row r="773">
      <c r="D773" s="290"/>
    </row>
    <row r="774">
      <c r="D774" s="290"/>
    </row>
    <row r="775">
      <c r="D775" s="290"/>
    </row>
    <row r="776">
      <c r="D776" s="290"/>
    </row>
    <row r="777">
      <c r="D777" s="290"/>
    </row>
    <row r="778">
      <c r="D778" s="290"/>
    </row>
    <row r="779">
      <c r="D779" s="290"/>
    </row>
    <row r="780">
      <c r="D780" s="290"/>
    </row>
    <row r="781">
      <c r="D781" s="290"/>
    </row>
    <row r="782">
      <c r="D782" s="290"/>
    </row>
    <row r="783">
      <c r="D783" s="290"/>
    </row>
    <row r="784">
      <c r="D784" s="290"/>
    </row>
    <row r="785">
      <c r="D785" s="290"/>
    </row>
    <row r="786">
      <c r="D786" s="290"/>
    </row>
    <row r="787">
      <c r="D787" s="290"/>
    </row>
    <row r="788">
      <c r="D788" s="290"/>
    </row>
    <row r="789">
      <c r="D789" s="290"/>
    </row>
    <row r="790">
      <c r="D790" s="290"/>
    </row>
    <row r="791">
      <c r="D791" s="290"/>
    </row>
    <row r="792">
      <c r="D792" s="290"/>
    </row>
    <row r="793">
      <c r="D793" s="290"/>
    </row>
    <row r="794">
      <c r="D794" s="290"/>
    </row>
    <row r="795">
      <c r="D795" s="290"/>
    </row>
    <row r="796">
      <c r="D796" s="290"/>
    </row>
    <row r="797">
      <c r="D797" s="290"/>
    </row>
    <row r="798">
      <c r="D798" s="290"/>
    </row>
    <row r="799">
      <c r="D799" s="290"/>
    </row>
    <row r="800">
      <c r="D800" s="290"/>
    </row>
    <row r="801">
      <c r="D801" s="290"/>
    </row>
    <row r="802">
      <c r="D802" s="290"/>
    </row>
    <row r="803">
      <c r="D803" s="290"/>
    </row>
    <row r="804">
      <c r="D804" s="290"/>
    </row>
    <row r="805">
      <c r="D805" s="290"/>
    </row>
    <row r="806">
      <c r="D806" s="290"/>
    </row>
    <row r="807">
      <c r="D807" s="290"/>
    </row>
    <row r="808">
      <c r="D808" s="290"/>
    </row>
    <row r="809">
      <c r="D809" s="290"/>
    </row>
    <row r="810">
      <c r="D810" s="290"/>
    </row>
    <row r="811">
      <c r="D811" s="290"/>
    </row>
    <row r="812">
      <c r="D812" s="290"/>
    </row>
    <row r="813">
      <c r="D813" s="290"/>
    </row>
    <row r="814">
      <c r="D814" s="290"/>
    </row>
    <row r="815">
      <c r="D815" s="290"/>
    </row>
    <row r="816">
      <c r="D816" s="290"/>
    </row>
    <row r="817">
      <c r="D817" s="290"/>
    </row>
    <row r="818">
      <c r="D818" s="290"/>
    </row>
    <row r="819">
      <c r="D819" s="290"/>
    </row>
    <row r="820">
      <c r="D820" s="290"/>
    </row>
    <row r="821">
      <c r="D821" s="290"/>
    </row>
    <row r="822">
      <c r="D822" s="290"/>
    </row>
    <row r="823">
      <c r="D823" s="290"/>
    </row>
    <row r="824">
      <c r="D824" s="290"/>
    </row>
    <row r="825">
      <c r="D825" s="290"/>
    </row>
    <row r="826">
      <c r="D826" s="290"/>
    </row>
    <row r="827">
      <c r="D827" s="290"/>
    </row>
    <row r="828">
      <c r="D828" s="290"/>
    </row>
    <row r="829">
      <c r="D829" s="290"/>
    </row>
    <row r="830">
      <c r="D830" s="290"/>
    </row>
    <row r="831">
      <c r="D831" s="290"/>
    </row>
    <row r="832">
      <c r="D832" s="290"/>
    </row>
    <row r="833">
      <c r="D833" s="290"/>
    </row>
    <row r="834">
      <c r="D834" s="290"/>
    </row>
    <row r="835">
      <c r="D835" s="290"/>
    </row>
    <row r="836">
      <c r="D836" s="290"/>
    </row>
    <row r="837">
      <c r="D837" s="290"/>
    </row>
    <row r="838">
      <c r="D838" s="290"/>
    </row>
    <row r="839">
      <c r="D839" s="290"/>
    </row>
    <row r="840">
      <c r="D840" s="290"/>
    </row>
    <row r="841">
      <c r="D841" s="290"/>
    </row>
    <row r="842">
      <c r="D842" s="290"/>
    </row>
    <row r="843">
      <c r="D843" s="290"/>
    </row>
    <row r="844">
      <c r="D844" s="290"/>
    </row>
    <row r="845">
      <c r="D845" s="290"/>
    </row>
    <row r="846">
      <c r="D846" s="290"/>
    </row>
    <row r="847">
      <c r="D847" s="290"/>
    </row>
    <row r="848">
      <c r="D848" s="290"/>
    </row>
    <row r="849">
      <c r="D849" s="290"/>
    </row>
    <row r="850">
      <c r="D850" s="290"/>
    </row>
    <row r="851">
      <c r="D851" s="290"/>
    </row>
    <row r="852">
      <c r="D852" s="290"/>
    </row>
    <row r="853">
      <c r="D853" s="290"/>
    </row>
    <row r="854">
      <c r="D854" s="290"/>
    </row>
    <row r="855">
      <c r="D855" s="290"/>
    </row>
    <row r="856">
      <c r="D856" s="290"/>
    </row>
    <row r="857">
      <c r="D857" s="290"/>
    </row>
    <row r="858">
      <c r="D858" s="290"/>
    </row>
    <row r="859">
      <c r="D859" s="290"/>
    </row>
    <row r="860">
      <c r="D860" s="290"/>
    </row>
    <row r="861">
      <c r="D861" s="290"/>
    </row>
    <row r="862">
      <c r="D862" s="290"/>
    </row>
    <row r="863">
      <c r="D863" s="290"/>
    </row>
    <row r="864">
      <c r="D864" s="290"/>
    </row>
    <row r="865">
      <c r="D865" s="290"/>
    </row>
    <row r="866">
      <c r="D866" s="290"/>
    </row>
    <row r="867">
      <c r="D867" s="290"/>
    </row>
    <row r="868">
      <c r="D868" s="290"/>
    </row>
    <row r="869">
      <c r="D869" s="290"/>
    </row>
    <row r="870">
      <c r="D870" s="290"/>
    </row>
    <row r="871">
      <c r="D871" s="290"/>
    </row>
    <row r="872">
      <c r="D872" s="290"/>
    </row>
    <row r="873">
      <c r="D873" s="290"/>
    </row>
    <row r="874">
      <c r="D874" s="290"/>
    </row>
    <row r="875">
      <c r="D875" s="290"/>
    </row>
    <row r="876">
      <c r="D876" s="290"/>
    </row>
    <row r="877">
      <c r="D877" s="290"/>
    </row>
    <row r="878">
      <c r="D878" s="290"/>
    </row>
    <row r="879">
      <c r="D879" s="290"/>
    </row>
    <row r="880">
      <c r="D880" s="290"/>
    </row>
    <row r="881">
      <c r="D881" s="290"/>
    </row>
    <row r="882">
      <c r="D882" s="290"/>
    </row>
    <row r="883">
      <c r="D883" s="290"/>
    </row>
    <row r="884">
      <c r="D884" s="290"/>
    </row>
    <row r="885">
      <c r="D885" s="290"/>
    </row>
    <row r="886">
      <c r="D886" s="290"/>
    </row>
    <row r="887">
      <c r="D887" s="290"/>
    </row>
    <row r="888">
      <c r="D888" s="290"/>
    </row>
    <row r="889">
      <c r="D889" s="290"/>
    </row>
    <row r="890">
      <c r="D890" s="290"/>
    </row>
    <row r="891">
      <c r="D891" s="290"/>
    </row>
    <row r="892">
      <c r="D892" s="290"/>
    </row>
    <row r="893">
      <c r="D893" s="290"/>
    </row>
    <row r="894">
      <c r="D894" s="290"/>
    </row>
    <row r="895">
      <c r="D895" s="290"/>
    </row>
    <row r="896">
      <c r="D896" s="290"/>
    </row>
    <row r="897">
      <c r="D897" s="290"/>
    </row>
    <row r="898">
      <c r="D898" s="290"/>
    </row>
    <row r="899">
      <c r="D899" s="290"/>
    </row>
    <row r="900">
      <c r="D900" s="290"/>
    </row>
    <row r="901">
      <c r="D901" s="290"/>
    </row>
    <row r="902">
      <c r="D902" s="290"/>
    </row>
    <row r="903">
      <c r="D903" s="290"/>
    </row>
    <row r="904">
      <c r="D904" s="290"/>
    </row>
    <row r="905">
      <c r="D905" s="290"/>
    </row>
    <row r="906">
      <c r="D906" s="290"/>
    </row>
    <row r="907">
      <c r="D907" s="290"/>
    </row>
    <row r="908">
      <c r="D908" s="290"/>
    </row>
    <row r="909">
      <c r="D909" s="290"/>
    </row>
    <row r="910">
      <c r="D910" s="290"/>
    </row>
    <row r="911">
      <c r="D911" s="290"/>
    </row>
    <row r="912">
      <c r="D912" s="290"/>
    </row>
    <row r="913">
      <c r="D913" s="290"/>
    </row>
    <row r="914">
      <c r="D914" s="290"/>
    </row>
    <row r="915">
      <c r="D915" s="290"/>
    </row>
    <row r="916">
      <c r="D916" s="290"/>
    </row>
    <row r="917">
      <c r="D917" s="290"/>
    </row>
    <row r="918">
      <c r="D918" s="290"/>
    </row>
    <row r="919">
      <c r="D919" s="290"/>
    </row>
    <row r="920">
      <c r="D920" s="290"/>
    </row>
    <row r="921">
      <c r="D921" s="290"/>
    </row>
    <row r="922">
      <c r="D922" s="290"/>
    </row>
    <row r="923">
      <c r="D923" s="290"/>
    </row>
    <row r="924">
      <c r="D924" s="290"/>
    </row>
    <row r="925">
      <c r="D925" s="290"/>
    </row>
    <row r="926">
      <c r="D926" s="290"/>
    </row>
    <row r="927">
      <c r="D927" s="290"/>
    </row>
    <row r="928">
      <c r="D928" s="290"/>
    </row>
    <row r="929">
      <c r="D929" s="290"/>
    </row>
    <row r="930">
      <c r="D930" s="290"/>
    </row>
    <row r="931">
      <c r="D931" s="290"/>
    </row>
    <row r="932">
      <c r="D932" s="290"/>
    </row>
    <row r="933">
      <c r="D933" s="290"/>
    </row>
    <row r="934">
      <c r="D934" s="290"/>
    </row>
    <row r="935">
      <c r="D935" s="290"/>
    </row>
    <row r="936">
      <c r="D936" s="290"/>
    </row>
    <row r="937">
      <c r="D937" s="290"/>
    </row>
    <row r="938">
      <c r="D938" s="290"/>
    </row>
    <row r="939">
      <c r="D939" s="290"/>
    </row>
    <row r="940">
      <c r="D940" s="290"/>
    </row>
    <row r="941">
      <c r="D941" s="290"/>
    </row>
    <row r="942">
      <c r="D942" s="290"/>
    </row>
    <row r="943">
      <c r="D943" s="290"/>
    </row>
    <row r="944">
      <c r="D944" s="290"/>
    </row>
    <row r="945">
      <c r="D945" s="290"/>
    </row>
    <row r="946">
      <c r="D946" s="290"/>
    </row>
    <row r="947">
      <c r="D947" s="290"/>
    </row>
    <row r="948">
      <c r="D948" s="290"/>
    </row>
    <row r="949">
      <c r="D949" s="290"/>
    </row>
    <row r="950">
      <c r="D950" s="290"/>
    </row>
    <row r="951">
      <c r="D951" s="290"/>
    </row>
    <row r="952">
      <c r="D952" s="290"/>
    </row>
    <row r="953">
      <c r="D953" s="290"/>
    </row>
  </sheetData>
  <drawing r:id="rId1"/>
</worksheet>
</file>