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nfp-my.sharepoint.com/personal/matthew_didomizio_ul_org/Documents/Desktop/"/>
    </mc:Choice>
  </mc:AlternateContent>
  <xr:revisionPtr revIDLastSave="120" documentId="8_{A2143D28-AC72-45B1-8EFC-FCAFD1FF5829}" xr6:coauthVersionLast="47" xr6:coauthVersionMax="47" xr10:uidLastSave="{CA87DA67-000E-4F32-80E6-0C594A69F63B}"/>
  <bookViews>
    <workbookView xWindow="4350" yWindow="1170" windowWidth="21600" windowHeight="12780" xr2:uid="{E58FDE9C-BECB-4146-9129-7A627B019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4" i="1"/>
  <c r="E3" i="1"/>
  <c r="C13" i="1" s="1"/>
  <c r="B13" i="1"/>
  <c r="A14" i="1"/>
  <c r="A15" i="1" s="1"/>
  <c r="B15" i="1" s="1"/>
  <c r="D7" i="1" l="1"/>
  <c r="B14" i="1"/>
  <c r="A16" i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A74" i="1" s="1"/>
  <c r="A75" i="1" l="1"/>
  <c r="B74" i="1"/>
  <c r="B73" i="1"/>
  <c r="B75" i="1" l="1"/>
  <c r="A76" i="1"/>
  <c r="B76" i="1" l="1"/>
  <c r="A77" i="1"/>
  <c r="B77" i="1" l="1"/>
  <c r="A78" i="1"/>
  <c r="B78" i="1" l="1"/>
  <c r="A79" i="1"/>
  <c r="A80" i="1" l="1"/>
  <c r="B79" i="1"/>
  <c r="A81" i="1" l="1"/>
  <c r="B80" i="1"/>
  <c r="A82" i="1" l="1"/>
  <c r="B81" i="1"/>
  <c r="B82" i="1" l="1"/>
  <c r="A83" i="1"/>
  <c r="B83" i="1" l="1"/>
  <c r="A84" i="1"/>
  <c r="B84" i="1" l="1"/>
  <c r="A85" i="1"/>
  <c r="B85" i="1" l="1"/>
  <c r="A86" i="1"/>
  <c r="A87" i="1" l="1"/>
  <c r="B86" i="1"/>
  <c r="A88" i="1" l="1"/>
  <c r="B87" i="1"/>
  <c r="A89" i="1" l="1"/>
  <c r="B88" i="1"/>
  <c r="B89" i="1" l="1"/>
  <c r="A90" i="1"/>
  <c r="B90" i="1" l="1"/>
  <c r="A91" i="1"/>
  <c r="A92" i="1" l="1"/>
  <c r="B91" i="1"/>
  <c r="A93" i="1" l="1"/>
  <c r="B92" i="1"/>
  <c r="B93" i="1" l="1"/>
  <c r="A94" i="1"/>
  <c r="B94" i="1" l="1"/>
  <c r="A95" i="1"/>
  <c r="B95" i="1" l="1"/>
  <c r="A96" i="1"/>
  <c r="B96" i="1" l="1"/>
  <c r="A97" i="1"/>
  <c r="B97" i="1" l="1"/>
  <c r="A98" i="1"/>
  <c r="A99" i="1" l="1"/>
  <c r="B98" i="1"/>
  <c r="A100" i="1" l="1"/>
  <c r="B99" i="1"/>
  <c r="A101" i="1" l="1"/>
  <c r="B100" i="1"/>
  <c r="B101" i="1" l="1"/>
  <c r="A102" i="1"/>
  <c r="B102" i="1" l="1"/>
  <c r="A103" i="1"/>
  <c r="B103" i="1" l="1"/>
  <c r="A104" i="1"/>
  <c r="A105" i="1" l="1"/>
  <c r="B104" i="1"/>
  <c r="A106" i="1" l="1"/>
  <c r="B105" i="1"/>
  <c r="B106" i="1" l="1"/>
  <c r="A107" i="1"/>
  <c r="A108" i="1" l="1"/>
  <c r="B107" i="1"/>
  <c r="B108" i="1" l="1"/>
  <c r="A109" i="1"/>
  <c r="B109" i="1" l="1"/>
  <c r="A110" i="1"/>
  <c r="A111" i="1" l="1"/>
  <c r="B110" i="1"/>
  <c r="B111" i="1" l="1"/>
  <c r="A112" i="1"/>
  <c r="A113" i="1" l="1"/>
  <c r="B112" i="1"/>
  <c r="B113" i="1" l="1"/>
  <c r="A114" i="1"/>
  <c r="B114" i="1" l="1"/>
  <c r="A115" i="1"/>
  <c r="A116" i="1" l="1"/>
  <c r="B115" i="1"/>
  <c r="A117" i="1" l="1"/>
  <c r="B116" i="1"/>
  <c r="A118" i="1" l="1"/>
  <c r="B117" i="1"/>
  <c r="B118" i="1" l="1"/>
  <c r="A119" i="1"/>
  <c r="B119" i="1" l="1"/>
  <c r="A120" i="1"/>
  <c r="B120" i="1" l="1"/>
  <c r="A121" i="1"/>
  <c r="B121" i="1" l="1"/>
  <c r="A122" i="1"/>
  <c r="A123" i="1" l="1"/>
  <c r="B122" i="1"/>
  <c r="A124" i="1" l="1"/>
  <c r="B123" i="1"/>
  <c r="B124" i="1" l="1"/>
  <c r="A125" i="1"/>
  <c r="A126" i="1" l="1"/>
  <c r="B125" i="1"/>
  <c r="B126" i="1" l="1"/>
  <c r="A127" i="1"/>
  <c r="B127" i="1" l="1"/>
  <c r="A128" i="1"/>
  <c r="B128" i="1" l="1"/>
  <c r="A129" i="1"/>
  <c r="B129" i="1" l="1"/>
  <c r="A130" i="1"/>
  <c r="A131" i="1" l="1"/>
  <c r="B130" i="1"/>
  <c r="B131" i="1" l="1"/>
  <c r="A132" i="1"/>
  <c r="B132" i="1" l="1"/>
  <c r="A133" i="1"/>
  <c r="B133" i="1" l="1"/>
  <c r="D9" i="1" s="1"/>
  <c r="D6" i="1"/>
  <c r="D8" i="1" s="1"/>
  <c r="D14" i="1" s="1"/>
  <c r="C14" i="1" l="1"/>
  <c r="D15" i="1"/>
  <c r="D16" i="1" l="1"/>
  <c r="C15" i="1"/>
  <c r="D17" i="1" l="1"/>
  <c r="C16" i="1"/>
  <c r="D18" i="1" l="1"/>
  <c r="C17" i="1"/>
  <c r="D19" i="1" l="1"/>
  <c r="C18" i="1"/>
  <c r="D20" i="1" l="1"/>
  <c r="C19" i="1"/>
  <c r="D21" i="1" l="1"/>
  <c r="C20" i="1"/>
  <c r="D22" i="1" l="1"/>
  <c r="C21" i="1"/>
  <c r="D23" i="1" l="1"/>
  <c r="C22" i="1"/>
  <c r="D24" i="1" l="1"/>
  <c r="C23" i="1"/>
  <c r="D25" i="1" l="1"/>
  <c r="C24" i="1"/>
  <c r="D26" i="1" l="1"/>
  <c r="C25" i="1"/>
  <c r="D27" i="1" l="1"/>
  <c r="C26" i="1"/>
  <c r="D28" i="1" l="1"/>
  <c r="C27" i="1"/>
  <c r="D29" i="1" l="1"/>
  <c r="C28" i="1"/>
  <c r="D30" i="1" l="1"/>
  <c r="C29" i="1"/>
  <c r="D31" i="1" l="1"/>
  <c r="C30" i="1"/>
  <c r="D32" i="1" l="1"/>
  <c r="C31" i="1"/>
  <c r="D33" i="1" l="1"/>
  <c r="C32" i="1"/>
  <c r="D34" i="1" l="1"/>
  <c r="C33" i="1"/>
  <c r="D35" i="1" l="1"/>
  <c r="C34" i="1"/>
  <c r="D36" i="1" l="1"/>
  <c r="C35" i="1"/>
  <c r="D37" i="1" l="1"/>
  <c r="C36" i="1"/>
  <c r="D38" i="1" l="1"/>
  <c r="C37" i="1"/>
  <c r="D39" i="1" l="1"/>
  <c r="C38" i="1"/>
  <c r="D40" i="1" l="1"/>
  <c r="C39" i="1"/>
  <c r="D41" i="1" l="1"/>
  <c r="C40" i="1"/>
  <c r="D42" i="1" l="1"/>
  <c r="C41" i="1"/>
  <c r="D43" i="1" l="1"/>
  <c r="C42" i="1"/>
  <c r="D44" i="1" l="1"/>
  <c r="C43" i="1"/>
  <c r="D45" i="1" l="1"/>
  <c r="C44" i="1"/>
  <c r="D46" i="1" l="1"/>
  <c r="C45" i="1"/>
  <c r="D47" i="1" l="1"/>
  <c r="C46" i="1"/>
  <c r="D48" i="1" l="1"/>
  <c r="C47" i="1"/>
  <c r="D49" i="1" l="1"/>
  <c r="C48" i="1"/>
  <c r="D50" i="1" l="1"/>
  <c r="C49" i="1"/>
  <c r="D51" i="1" l="1"/>
  <c r="C50" i="1"/>
  <c r="D52" i="1" l="1"/>
  <c r="C51" i="1"/>
  <c r="D53" i="1" l="1"/>
  <c r="C52" i="1"/>
  <c r="D54" i="1" l="1"/>
  <c r="C53" i="1"/>
  <c r="D55" i="1" l="1"/>
  <c r="C54" i="1"/>
  <c r="D56" i="1" l="1"/>
  <c r="C55" i="1"/>
  <c r="D57" i="1" l="1"/>
  <c r="C56" i="1"/>
  <c r="D58" i="1" l="1"/>
  <c r="C57" i="1"/>
  <c r="D59" i="1" l="1"/>
  <c r="C58" i="1"/>
  <c r="D60" i="1" l="1"/>
  <c r="C59" i="1"/>
  <c r="D61" i="1" l="1"/>
  <c r="C60" i="1"/>
  <c r="D62" i="1" l="1"/>
  <c r="C61" i="1"/>
  <c r="D63" i="1" l="1"/>
  <c r="C62" i="1"/>
  <c r="D64" i="1" l="1"/>
  <c r="C63" i="1"/>
  <c r="D65" i="1" l="1"/>
  <c r="C64" i="1"/>
  <c r="D66" i="1" l="1"/>
  <c r="C65" i="1"/>
  <c r="D67" i="1" l="1"/>
  <c r="C66" i="1"/>
  <c r="D68" i="1" l="1"/>
  <c r="C67" i="1"/>
  <c r="D69" i="1" l="1"/>
  <c r="C68" i="1"/>
  <c r="D70" i="1" l="1"/>
  <c r="C69" i="1"/>
  <c r="D71" i="1" l="1"/>
  <c r="C70" i="1"/>
  <c r="D72" i="1" l="1"/>
  <c r="C71" i="1"/>
  <c r="D73" i="1" l="1"/>
  <c r="C72" i="1"/>
  <c r="D74" i="1" l="1"/>
  <c r="C73" i="1"/>
  <c r="D75" i="1" l="1"/>
  <c r="C74" i="1"/>
  <c r="D76" i="1" l="1"/>
  <c r="C75" i="1"/>
  <c r="D77" i="1" l="1"/>
  <c r="C76" i="1"/>
  <c r="D78" i="1" l="1"/>
  <c r="C77" i="1"/>
  <c r="D79" i="1" l="1"/>
  <c r="C78" i="1"/>
  <c r="D80" i="1" l="1"/>
  <c r="C79" i="1"/>
  <c r="D81" i="1" l="1"/>
  <c r="C80" i="1"/>
  <c r="D82" i="1" l="1"/>
  <c r="C81" i="1"/>
  <c r="D83" i="1" l="1"/>
  <c r="C82" i="1"/>
  <c r="D84" i="1" l="1"/>
  <c r="C83" i="1"/>
  <c r="D85" i="1" l="1"/>
  <c r="C84" i="1"/>
  <c r="D86" i="1" l="1"/>
  <c r="C85" i="1"/>
  <c r="D87" i="1" l="1"/>
  <c r="C86" i="1"/>
  <c r="D88" i="1" l="1"/>
  <c r="C87" i="1"/>
  <c r="D89" i="1" l="1"/>
  <c r="C88" i="1"/>
  <c r="D90" i="1" l="1"/>
  <c r="C89" i="1"/>
  <c r="D91" i="1" l="1"/>
  <c r="C90" i="1"/>
  <c r="D92" i="1" l="1"/>
  <c r="C91" i="1"/>
  <c r="D93" i="1" l="1"/>
  <c r="C92" i="1"/>
  <c r="D94" i="1" l="1"/>
  <c r="C93" i="1"/>
  <c r="D95" i="1" l="1"/>
  <c r="C94" i="1"/>
  <c r="D96" i="1" l="1"/>
  <c r="C95" i="1"/>
  <c r="D97" i="1" l="1"/>
  <c r="C96" i="1"/>
  <c r="D98" i="1" l="1"/>
  <c r="C97" i="1"/>
  <c r="D99" i="1" l="1"/>
  <c r="C98" i="1"/>
  <c r="D100" i="1" l="1"/>
  <c r="C99" i="1"/>
  <c r="D101" i="1" l="1"/>
  <c r="C100" i="1"/>
  <c r="D102" i="1" l="1"/>
  <c r="C101" i="1"/>
  <c r="D103" i="1" l="1"/>
  <c r="C102" i="1"/>
  <c r="D104" i="1" l="1"/>
  <c r="C103" i="1"/>
  <c r="D105" i="1" l="1"/>
  <c r="C104" i="1"/>
  <c r="D106" i="1" l="1"/>
  <c r="C105" i="1"/>
  <c r="D107" i="1" l="1"/>
  <c r="C106" i="1"/>
  <c r="D108" i="1" l="1"/>
  <c r="C107" i="1"/>
  <c r="D109" i="1" l="1"/>
  <c r="C108" i="1"/>
  <c r="D110" i="1" l="1"/>
  <c r="C109" i="1"/>
  <c r="D111" i="1" l="1"/>
  <c r="C110" i="1"/>
  <c r="D112" i="1" l="1"/>
  <c r="C111" i="1"/>
  <c r="D113" i="1" l="1"/>
  <c r="C112" i="1"/>
  <c r="D114" i="1" l="1"/>
  <c r="C113" i="1"/>
  <c r="D115" i="1" l="1"/>
  <c r="C114" i="1"/>
  <c r="D116" i="1" l="1"/>
  <c r="C115" i="1"/>
  <c r="D117" i="1" l="1"/>
  <c r="C116" i="1"/>
  <c r="D118" i="1" l="1"/>
  <c r="C117" i="1"/>
  <c r="D119" i="1" l="1"/>
  <c r="C118" i="1"/>
  <c r="D120" i="1" l="1"/>
  <c r="C119" i="1"/>
  <c r="D121" i="1" l="1"/>
  <c r="C120" i="1"/>
  <c r="D122" i="1" l="1"/>
  <c r="C121" i="1"/>
  <c r="D123" i="1" l="1"/>
  <c r="C122" i="1"/>
  <c r="D124" i="1" l="1"/>
  <c r="C123" i="1"/>
  <c r="D125" i="1" l="1"/>
  <c r="C124" i="1"/>
  <c r="D126" i="1" l="1"/>
  <c r="C125" i="1"/>
  <c r="D127" i="1" l="1"/>
  <c r="C126" i="1"/>
  <c r="D128" i="1" l="1"/>
  <c r="C127" i="1"/>
  <c r="D129" i="1" l="1"/>
  <c r="C128" i="1"/>
  <c r="D130" i="1" l="1"/>
  <c r="C129" i="1"/>
  <c r="D131" i="1" l="1"/>
  <c r="C130" i="1"/>
  <c r="D132" i="1" l="1"/>
  <c r="C131" i="1"/>
  <c r="D133" i="1" l="1"/>
  <c r="C133" i="1" s="1"/>
  <c r="C132" i="1"/>
</calcChain>
</file>

<file path=xl/sharedStrings.xml><?xml version="1.0" encoding="utf-8"?>
<sst xmlns="http://schemas.openxmlformats.org/spreadsheetml/2006/main" count="15" uniqueCount="15">
  <si>
    <t>frame (n)</t>
  </si>
  <si>
    <t>Process every nth frame</t>
  </si>
  <si>
    <t>process?</t>
  </si>
  <si>
    <t>Example of calculating dt for processing every nth frame</t>
  </si>
  <si>
    <t>clock time</t>
  </si>
  <si>
    <t>Clock time of first IR frame</t>
  </si>
  <si>
    <t>Clock time of last IR frame</t>
  </si>
  <si>
    <t>Number of IR frames to process</t>
  </si>
  <si>
    <t>Number of IR frames present</t>
  </si>
  <si>
    <t>11:47:03</t>
  </si>
  <si>
    <t>13:23:41</t>
  </si>
  <si>
    <t>Test duration</t>
  </si>
  <si>
    <t>elapsed time</t>
  </si>
  <si>
    <t>Time step (processed frames)</t>
  </si>
  <si>
    <t>Time step (all frames)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</si>
</sst>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hh:mm:ss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8202-80DD-440A-A85B-C9EC04058249}">
  <dimension ref="A1:F133"/>
  <sheetViews>
    <sheetView tabSelected="1" workbookViewId="0">
      <selection activeCell="H10" sqref="H10"/>
    </sheetView>
  </sheetViews>
  <sheetFormatPr defaultRowHeight="15" x14ac:dyDescent="0.25"/>
  <cols>
    <col min="1" max="1" width="10" style="1" customWidth="1"/>
    <col min="2" max="2" width="11.28515625" style="1" customWidth="1"/>
    <col min="3" max="3" width="13.85546875" style="10" customWidth="1"/>
    <col min="4" max="4" width="14.28515625" style="7" customWidth="1"/>
    <col min="5" max="5" width="14.7109375" style="1" customWidth="1"/>
    <col min="6" max="16384" width="9.140625" style="1"/>
  </cols>
  <sheetData>
    <row r="1" spans="1:6" ht="18.75" x14ac:dyDescent="0.3">
      <c r="A1" s="3" t="s">
        <v>3</v>
      </c>
    </row>
    <row r="2" spans="1:6" x14ac:dyDescent="0.25">
      <c r="A2" s="4"/>
    </row>
    <row r="3" spans="1:6" x14ac:dyDescent="0.25">
      <c r="A3" s="4" t="s">
        <v>5</v>
      </c>
      <c r="D3" s="6" t="s">
        <v>9</v>
      </c>
      <c r="E3" s="8">
        <f>TIME(MID(D3,1,2),MID(D3,4,2),MID(D3,7,2))*86400</f>
        <v>42423</v>
      </c>
      <c r="F3" s="9"/>
    </row>
    <row r="4" spans="1:6" x14ac:dyDescent="0.25">
      <c r="A4" s="4" t="s">
        <v>6</v>
      </c>
      <c r="D4" s="6" t="s">
        <v>10</v>
      </c>
      <c r="E4" s="8">
        <f>TIME(MID(D4,1,2),MID(D4,4,2),MID(D4,7,2))*86400</f>
        <v>48221</v>
      </c>
      <c r="F4" s="9"/>
    </row>
    <row r="5" spans="1:6" x14ac:dyDescent="0.25">
      <c r="A5" s="4" t="s">
        <v>1</v>
      </c>
      <c r="D5" s="2">
        <v>3</v>
      </c>
    </row>
    <row r="6" spans="1:6" x14ac:dyDescent="0.25">
      <c r="A6" s="4" t="s">
        <v>8</v>
      </c>
      <c r="D6" s="5">
        <f>COUNT(A13:A1013)</f>
        <v>121</v>
      </c>
    </row>
    <row r="7" spans="1:6" x14ac:dyDescent="0.25">
      <c r="A7" s="4" t="s">
        <v>11</v>
      </c>
      <c r="D7" s="9">
        <f>(E4-E3)</f>
        <v>5798</v>
      </c>
    </row>
    <row r="8" spans="1:6" x14ac:dyDescent="0.25">
      <c r="A8" s="4" t="s">
        <v>14</v>
      </c>
      <c r="D8" s="7">
        <f>D7/(D6-1)</f>
        <v>48.31666666666667</v>
      </c>
    </row>
    <row r="9" spans="1:6" x14ac:dyDescent="0.25">
      <c r="A9" s="4" t="s">
        <v>7</v>
      </c>
      <c r="D9" s="11">
        <f>COUNTIF(B13:B1013,"=1")</f>
        <v>41</v>
      </c>
    </row>
    <row r="10" spans="1:6" x14ac:dyDescent="0.25">
      <c r="A10" s="4" t="s">
        <v>13</v>
      </c>
      <c r="D10" s="12">
        <f>D8*D5</f>
        <v>144.95000000000002</v>
      </c>
    </row>
    <row r="11" spans="1:6" x14ac:dyDescent="0.25">
      <c r="A11" s="4"/>
    </row>
    <row r="12" spans="1:6" x14ac:dyDescent="0.25">
      <c r="A12" s="1" t="s">
        <v>0</v>
      </c>
      <c r="B12" s="1" t="s">
        <v>2</v>
      </c>
      <c r="C12" s="10" t="s">
        <v>4</v>
      </c>
      <c r="D12" s="7" t="s">
        <v>12</v>
      </c>
    </row>
    <row r="13" spans="1:6" x14ac:dyDescent="0.25">
      <c r="A13" s="1">
        <v>1</v>
      </c>
      <c r="B13" s="1">
        <f>IF(MOD(A13-1,$D$5)=0,1,0)</f>
        <v>1</v>
      </c>
      <c r="C13" s="10">
        <f>(D13+$E$3)/86400</f>
        <v>0.49100694444444443</v>
      </c>
      <c r="D13" s="7">
        <v>0</v>
      </c>
    </row>
    <row r="14" spans="1:6" x14ac:dyDescent="0.25">
      <c r="A14" s="1">
        <f>A13+1</f>
        <v>2</v>
      </c>
      <c r="B14" s="1">
        <f>IF(MOD(A14-1,$D$5)=0,1,0)</f>
        <v>0</v>
      </c>
      <c r="C14" s="10">
        <f>(D14+$E$3)/86400</f>
        <v>0.4915661651234568</v>
      </c>
      <c r="D14" s="7">
        <f>D13+$D$8</f>
        <v>48.31666666666667</v>
      </c>
    </row>
    <row r="15" spans="1:6" x14ac:dyDescent="0.25">
      <c r="A15" s="1">
        <f t="shared" ref="A15:A73" si="0">A14+1</f>
        <v>3</v>
      </c>
      <c r="B15" s="1">
        <f>IF(MOD(A15-1,$D$5)=0,1,0)</f>
        <v>0</v>
      </c>
      <c r="C15" s="10">
        <f>(D15+$E$3)/86400</f>
        <v>0.49212538580246912</v>
      </c>
      <c r="D15" s="7">
        <f>D14+$D$8</f>
        <v>96.63333333333334</v>
      </c>
    </row>
    <row r="16" spans="1:6" x14ac:dyDescent="0.25">
      <c r="A16" s="1">
        <f t="shared" si="0"/>
        <v>4</v>
      </c>
      <c r="B16" s="1">
        <f>IF(MOD(A16-1,$D$5)=0,1,0)</f>
        <v>1</v>
      </c>
      <c r="C16" s="10">
        <f>(D16+$E$3)/86400</f>
        <v>0.49268460648148144</v>
      </c>
      <c r="D16" s="7">
        <f>D15+$D$8</f>
        <v>144.95000000000002</v>
      </c>
    </row>
    <row r="17" spans="1:5" x14ac:dyDescent="0.25">
      <c r="A17" s="1">
        <f t="shared" si="0"/>
        <v>5</v>
      </c>
      <c r="B17" s="1">
        <f>IF(MOD(A17-1,$D$5)=0,1,0)</f>
        <v>0</v>
      </c>
      <c r="C17" s="10">
        <f>(D17+$E$3)/86400</f>
        <v>0.49324382716049386</v>
      </c>
      <c r="D17" s="7">
        <f>D16+$D$8</f>
        <v>193.26666666666668</v>
      </c>
    </row>
    <row r="18" spans="1:5" x14ac:dyDescent="0.25">
      <c r="A18" s="1">
        <f t="shared" si="0"/>
        <v>6</v>
      </c>
      <c r="B18" s="1">
        <f>IF(MOD(A18-1,$D$5)=0,1,0)</f>
        <v>0</v>
      </c>
      <c r="C18" s="10">
        <f>(D18+$E$3)/86400</f>
        <v>0.49380304783950618</v>
      </c>
      <c r="D18" s="7">
        <f>D17+$D$8</f>
        <v>241.58333333333334</v>
      </c>
    </row>
    <row r="19" spans="1:5" x14ac:dyDescent="0.25">
      <c r="A19" s="1">
        <f t="shared" si="0"/>
        <v>7</v>
      </c>
      <c r="B19" s="1">
        <f>IF(MOD(A19-1,$D$5)=0,1,0)</f>
        <v>1</v>
      </c>
      <c r="C19" s="10">
        <f>(D19+$E$3)/86400</f>
        <v>0.49436226851851856</v>
      </c>
      <c r="D19" s="7">
        <f>D18+$D$8</f>
        <v>289.90000000000003</v>
      </c>
      <c r="E19" s="7"/>
    </row>
    <row r="20" spans="1:5" x14ac:dyDescent="0.25">
      <c r="A20" s="1">
        <f t="shared" si="0"/>
        <v>8</v>
      </c>
      <c r="B20" s="1">
        <f>IF(MOD(A20-1,$D$5)=0,1,0)</f>
        <v>0</v>
      </c>
      <c r="C20" s="10">
        <f>(D20+$E$3)/86400</f>
        <v>0.49492148919753087</v>
      </c>
      <c r="D20" s="7">
        <f>D19+$D$8</f>
        <v>338.2166666666667</v>
      </c>
    </row>
    <row r="21" spans="1:5" x14ac:dyDescent="0.25">
      <c r="A21" s="1">
        <f t="shared" si="0"/>
        <v>9</v>
      </c>
      <c r="B21" s="1">
        <f>IF(MOD(A21-1,$D$5)=0,1,0)</f>
        <v>0</v>
      </c>
      <c r="C21" s="10">
        <f>(D21+$E$3)/86400</f>
        <v>0.49548070987654319</v>
      </c>
      <c r="D21" s="7">
        <f>D20+$D$8</f>
        <v>386.53333333333336</v>
      </c>
    </row>
    <row r="22" spans="1:5" x14ac:dyDescent="0.25">
      <c r="A22" s="1">
        <f t="shared" si="0"/>
        <v>10</v>
      </c>
      <c r="B22" s="1">
        <f>IF(MOD(A22-1,$D$5)=0,1,0)</f>
        <v>1</v>
      </c>
      <c r="C22" s="10">
        <f>(D22+$E$3)/86400</f>
        <v>0.49603993055555556</v>
      </c>
      <c r="D22" s="7">
        <f>D21+$D$8</f>
        <v>434.85</v>
      </c>
    </row>
    <row r="23" spans="1:5" x14ac:dyDescent="0.25">
      <c r="A23" s="1">
        <f t="shared" si="0"/>
        <v>11</v>
      </c>
      <c r="B23" s="1">
        <f>IF(MOD(A23-1,$D$5)=0,1,0)</f>
        <v>0</v>
      </c>
      <c r="C23" s="10">
        <f>(D23+$E$3)/86400</f>
        <v>0.49659915123456788</v>
      </c>
      <c r="D23" s="7">
        <f>D22+$D$8</f>
        <v>483.16666666666669</v>
      </c>
    </row>
    <row r="24" spans="1:5" x14ac:dyDescent="0.25">
      <c r="A24" s="1">
        <f t="shared" si="0"/>
        <v>12</v>
      </c>
      <c r="B24" s="1">
        <f>IF(MOD(A24-1,$D$5)=0,1,0)</f>
        <v>0</v>
      </c>
      <c r="C24" s="10">
        <f>(D24+$E$3)/86400</f>
        <v>0.4971583719135802</v>
      </c>
      <c r="D24" s="7">
        <f>D23+$D$8</f>
        <v>531.48333333333335</v>
      </c>
    </row>
    <row r="25" spans="1:5" x14ac:dyDescent="0.25">
      <c r="A25" s="1">
        <f t="shared" si="0"/>
        <v>13</v>
      </c>
      <c r="B25" s="1">
        <f>IF(MOD(A25-1,$D$5)=0,1,0)</f>
        <v>1</v>
      </c>
      <c r="C25" s="10">
        <f>(D25+$E$3)/86400</f>
        <v>0.49771759259259263</v>
      </c>
      <c r="D25" s="7">
        <f>D24+$D$8</f>
        <v>579.80000000000007</v>
      </c>
    </row>
    <row r="26" spans="1:5" x14ac:dyDescent="0.25">
      <c r="A26" s="1">
        <f t="shared" si="0"/>
        <v>14</v>
      </c>
      <c r="B26" s="1">
        <f>IF(MOD(A26-1,$D$5)=0,1,0)</f>
        <v>0</v>
      </c>
      <c r="C26" s="10">
        <f>(D26+$E$3)/86400</f>
        <v>0.49827681327160495</v>
      </c>
      <c r="D26" s="7">
        <f>D25+$D$8</f>
        <v>628.11666666666679</v>
      </c>
    </row>
    <row r="27" spans="1:5" x14ac:dyDescent="0.25">
      <c r="A27" s="1">
        <f t="shared" si="0"/>
        <v>15</v>
      </c>
      <c r="B27" s="1">
        <f>IF(MOD(A27-1,$D$5)=0,1,0)</f>
        <v>0</v>
      </c>
      <c r="C27" s="10">
        <f>(D27+$E$3)/86400</f>
        <v>0.49883603395061732</v>
      </c>
      <c r="D27" s="7">
        <f>D26+$D$8</f>
        <v>676.43333333333351</v>
      </c>
    </row>
    <row r="28" spans="1:5" x14ac:dyDescent="0.25">
      <c r="A28" s="1">
        <f t="shared" si="0"/>
        <v>16</v>
      </c>
      <c r="B28" s="1">
        <f>IF(MOD(A28-1,$D$5)=0,1,0)</f>
        <v>1</v>
      </c>
      <c r="C28" s="10">
        <f>(D28+$E$3)/86400</f>
        <v>0.49939525462962964</v>
      </c>
      <c r="D28" s="7">
        <f>D27+$D$8</f>
        <v>724.75000000000023</v>
      </c>
    </row>
    <row r="29" spans="1:5" x14ac:dyDescent="0.25">
      <c r="A29" s="1">
        <f t="shared" si="0"/>
        <v>17</v>
      </c>
      <c r="B29" s="1">
        <f>IF(MOD(A29-1,$D$5)=0,1,0)</f>
        <v>0</v>
      </c>
      <c r="C29" s="10">
        <f>(D29+$E$3)/86400</f>
        <v>0.49995447530864195</v>
      </c>
      <c r="D29" s="7">
        <f>D28+$D$8</f>
        <v>773.06666666666695</v>
      </c>
    </row>
    <row r="30" spans="1:5" x14ac:dyDescent="0.25">
      <c r="A30" s="1">
        <f t="shared" si="0"/>
        <v>18</v>
      </c>
      <c r="B30" s="1">
        <f>IF(MOD(A30-1,$D$5)=0,1,0)</f>
        <v>0</v>
      </c>
      <c r="C30" s="10">
        <f>(D30+$E$3)/86400</f>
        <v>0.50051369598765427</v>
      </c>
      <c r="D30" s="7">
        <f>D29+$D$8</f>
        <v>821.38333333333367</v>
      </c>
    </row>
    <row r="31" spans="1:5" x14ac:dyDescent="0.25">
      <c r="A31" s="1">
        <f t="shared" si="0"/>
        <v>19</v>
      </c>
      <c r="B31" s="1">
        <f>IF(MOD(A31-1,$D$5)=0,1,0)</f>
        <v>1</v>
      </c>
      <c r="C31" s="10">
        <f>(D31+$E$3)/86400</f>
        <v>0.50107291666666665</v>
      </c>
      <c r="D31" s="7">
        <f>D30+$D$8</f>
        <v>869.70000000000039</v>
      </c>
    </row>
    <row r="32" spans="1:5" x14ac:dyDescent="0.25">
      <c r="A32" s="1">
        <f t="shared" si="0"/>
        <v>20</v>
      </c>
      <c r="B32" s="1">
        <f>IF(MOD(A32-1,$D$5)=0,1,0)</f>
        <v>0</v>
      </c>
      <c r="C32" s="10">
        <f>(D32+$E$3)/86400</f>
        <v>0.50163213734567902</v>
      </c>
      <c r="D32" s="7">
        <f>D31+$D$8</f>
        <v>918.01666666666711</v>
      </c>
    </row>
    <row r="33" spans="1:4" x14ac:dyDescent="0.25">
      <c r="A33" s="1">
        <f t="shared" si="0"/>
        <v>21</v>
      </c>
      <c r="B33" s="1">
        <f>IF(MOD(A33-1,$D$5)=0,1,0)</f>
        <v>0</v>
      </c>
      <c r="C33" s="10">
        <f>(D33+$E$3)/86400</f>
        <v>0.50219135802469139</v>
      </c>
      <c r="D33" s="7">
        <f>D32+$D$8</f>
        <v>966.33333333333383</v>
      </c>
    </row>
    <row r="34" spans="1:4" x14ac:dyDescent="0.25">
      <c r="A34" s="1">
        <f t="shared" si="0"/>
        <v>22</v>
      </c>
      <c r="B34" s="1">
        <f>IF(MOD(A34-1,$D$5)=0,1,0)</f>
        <v>1</v>
      </c>
      <c r="C34" s="10">
        <f>(D34+$E$3)/86400</f>
        <v>0.50275057870370377</v>
      </c>
      <c r="D34" s="7">
        <f>D33+$D$8</f>
        <v>1014.6500000000005</v>
      </c>
    </row>
    <row r="35" spans="1:4" x14ac:dyDescent="0.25">
      <c r="A35" s="1">
        <f t="shared" si="0"/>
        <v>23</v>
      </c>
      <c r="B35" s="1">
        <f>IF(MOD(A35-1,$D$5)=0,1,0)</f>
        <v>0</v>
      </c>
      <c r="C35" s="10">
        <f>(D35+$E$3)/86400</f>
        <v>0.50330979938271603</v>
      </c>
      <c r="D35" s="7">
        <f>D34+$D$8</f>
        <v>1062.9666666666672</v>
      </c>
    </row>
    <row r="36" spans="1:4" x14ac:dyDescent="0.25">
      <c r="A36" s="1">
        <f t="shared" si="0"/>
        <v>24</v>
      </c>
      <c r="B36" s="1">
        <f>IF(MOD(A36-1,$D$5)=0,1,0)</f>
        <v>0</v>
      </c>
      <c r="C36" s="10">
        <f>(D36+$E$3)/86400</f>
        <v>0.5038690200617284</v>
      </c>
      <c r="D36" s="7">
        <f>D35+$D$8</f>
        <v>1111.2833333333338</v>
      </c>
    </row>
    <row r="37" spans="1:4" x14ac:dyDescent="0.25">
      <c r="A37" s="1">
        <f t="shared" si="0"/>
        <v>25</v>
      </c>
      <c r="B37" s="1">
        <f>IF(MOD(A37-1,$D$5)=0,1,0)</f>
        <v>1</v>
      </c>
      <c r="C37" s="10">
        <f>(D37+$E$3)/86400</f>
        <v>0.50442824074074077</v>
      </c>
      <c r="D37" s="7">
        <f>D36+$D$8</f>
        <v>1159.6000000000004</v>
      </c>
    </row>
    <row r="38" spans="1:4" x14ac:dyDescent="0.25">
      <c r="A38" s="1">
        <f t="shared" si="0"/>
        <v>26</v>
      </c>
      <c r="B38" s="1">
        <f>IF(MOD(A38-1,$D$5)=0,1,0)</f>
        <v>0</v>
      </c>
      <c r="C38" s="10">
        <f>(D38+$E$3)/86400</f>
        <v>0.50498746141975304</v>
      </c>
      <c r="D38" s="7">
        <f>D37+$D$8</f>
        <v>1207.916666666667</v>
      </c>
    </row>
    <row r="39" spans="1:4" x14ac:dyDescent="0.25">
      <c r="A39" s="1">
        <f t="shared" si="0"/>
        <v>27</v>
      </c>
      <c r="B39" s="1">
        <f>IF(MOD(A39-1,$D$5)=0,1,0)</f>
        <v>0</v>
      </c>
      <c r="C39" s="10">
        <f>(D39+$E$3)/86400</f>
        <v>0.50554668209876552</v>
      </c>
      <c r="D39" s="7">
        <f>D38+$D$8</f>
        <v>1256.2333333333336</v>
      </c>
    </row>
    <row r="40" spans="1:4" x14ac:dyDescent="0.25">
      <c r="A40" s="1">
        <f t="shared" si="0"/>
        <v>28</v>
      </c>
      <c r="B40" s="1">
        <f>IF(MOD(A40-1,$D$5)=0,1,0)</f>
        <v>1</v>
      </c>
      <c r="C40" s="10">
        <f>(D40+$E$3)/86400</f>
        <v>0.50610590277777778</v>
      </c>
      <c r="D40" s="7">
        <f>D39+$D$8</f>
        <v>1304.5500000000002</v>
      </c>
    </row>
    <row r="41" spans="1:4" x14ac:dyDescent="0.25">
      <c r="A41" s="1">
        <f t="shared" si="0"/>
        <v>29</v>
      </c>
      <c r="B41" s="1">
        <f>IF(MOD(A41-1,$D$5)=0,1,0)</f>
        <v>0</v>
      </c>
      <c r="C41" s="10">
        <f>(D41+$E$3)/86400</f>
        <v>0.50666512345679016</v>
      </c>
      <c r="D41" s="7">
        <f>D40+$D$8</f>
        <v>1352.8666666666668</v>
      </c>
    </row>
    <row r="42" spans="1:4" x14ac:dyDescent="0.25">
      <c r="A42" s="1">
        <f t="shared" si="0"/>
        <v>30</v>
      </c>
      <c r="B42" s="1">
        <f>IF(MOD(A42-1,$D$5)=0,1,0)</f>
        <v>0</v>
      </c>
      <c r="C42" s="10">
        <f>(D42+$E$3)/86400</f>
        <v>0.50722434413580253</v>
      </c>
      <c r="D42" s="7">
        <f>D41+$D$8</f>
        <v>1401.1833333333334</v>
      </c>
    </row>
    <row r="43" spans="1:4" x14ac:dyDescent="0.25">
      <c r="A43" s="1">
        <f t="shared" si="0"/>
        <v>31</v>
      </c>
      <c r="B43" s="1">
        <f>IF(MOD(A43-1,$D$5)=0,1,0)</f>
        <v>1</v>
      </c>
      <c r="C43" s="10">
        <f>(D43+$E$3)/86400</f>
        <v>0.50778356481481479</v>
      </c>
      <c r="D43" s="7">
        <f>D42+$D$8</f>
        <v>1449.5</v>
      </c>
    </row>
    <row r="44" spans="1:4" x14ac:dyDescent="0.25">
      <c r="A44" s="1">
        <f t="shared" si="0"/>
        <v>32</v>
      </c>
      <c r="B44" s="1">
        <f>IF(MOD(A44-1,$D$5)=0,1,0)</f>
        <v>0</v>
      </c>
      <c r="C44" s="10">
        <f>(D44+$E$3)/86400</f>
        <v>0.50834278549382717</v>
      </c>
      <c r="D44" s="7">
        <f>D43+$D$8</f>
        <v>1497.8166666666666</v>
      </c>
    </row>
    <row r="45" spans="1:4" x14ac:dyDescent="0.25">
      <c r="A45" s="1">
        <f t="shared" si="0"/>
        <v>33</v>
      </c>
      <c r="B45" s="1">
        <f>IF(MOD(A45-1,$D$5)=0,1,0)</f>
        <v>0</v>
      </c>
      <c r="C45" s="10">
        <f>(D45+$E$3)/86400</f>
        <v>0.50890200617283954</v>
      </c>
      <c r="D45" s="7">
        <f>D44+$D$8</f>
        <v>1546.1333333333332</v>
      </c>
    </row>
    <row r="46" spans="1:4" x14ac:dyDescent="0.25">
      <c r="A46" s="1">
        <f t="shared" si="0"/>
        <v>34</v>
      </c>
      <c r="B46" s="1">
        <f>IF(MOD(A46-1,$D$5)=0,1,0)</f>
        <v>1</v>
      </c>
      <c r="C46" s="10">
        <f>(D46+$E$3)/86400</f>
        <v>0.5094612268518518</v>
      </c>
      <c r="D46" s="7">
        <f>D45+$D$8</f>
        <v>1594.4499999999998</v>
      </c>
    </row>
    <row r="47" spans="1:4" x14ac:dyDescent="0.25">
      <c r="A47" s="1">
        <f t="shared" si="0"/>
        <v>35</v>
      </c>
      <c r="B47" s="1">
        <f>IF(MOD(A47-1,$D$5)=0,1,0)</f>
        <v>0</v>
      </c>
      <c r="C47" s="10">
        <f>(D47+$E$3)/86400</f>
        <v>0.51002044753086417</v>
      </c>
      <c r="D47" s="7">
        <f>D46+$D$8</f>
        <v>1642.7666666666664</v>
      </c>
    </row>
    <row r="48" spans="1:4" x14ac:dyDescent="0.25">
      <c r="A48" s="1">
        <f t="shared" si="0"/>
        <v>36</v>
      </c>
      <c r="B48" s="1">
        <f>IF(MOD(A48-1,$D$5)=0,1,0)</f>
        <v>0</v>
      </c>
      <c r="C48" s="10">
        <f>(D48+$E$3)/86400</f>
        <v>0.51057966820987655</v>
      </c>
      <c r="D48" s="7">
        <f>D47+$D$8</f>
        <v>1691.083333333333</v>
      </c>
    </row>
    <row r="49" spans="1:4" x14ac:dyDescent="0.25">
      <c r="A49" s="1">
        <f t="shared" si="0"/>
        <v>37</v>
      </c>
      <c r="B49" s="1">
        <f>IF(MOD(A49-1,$D$5)=0,1,0)</f>
        <v>1</v>
      </c>
      <c r="C49" s="10">
        <f>(D49+$E$3)/86400</f>
        <v>0.51113888888888892</v>
      </c>
      <c r="D49" s="7">
        <f>D48+$D$8</f>
        <v>1739.3999999999996</v>
      </c>
    </row>
    <row r="50" spans="1:4" x14ac:dyDescent="0.25">
      <c r="A50" s="1">
        <f t="shared" si="0"/>
        <v>38</v>
      </c>
      <c r="B50" s="1">
        <f>IF(MOD(A50-1,$D$5)=0,1,0)</f>
        <v>0</v>
      </c>
      <c r="C50" s="10">
        <f>(D50+$E$3)/86400</f>
        <v>0.51169810956790129</v>
      </c>
      <c r="D50" s="7">
        <f>D49+$D$8</f>
        <v>1787.7166666666662</v>
      </c>
    </row>
    <row r="51" spans="1:4" x14ac:dyDescent="0.25">
      <c r="A51" s="1">
        <f t="shared" si="0"/>
        <v>39</v>
      </c>
      <c r="B51" s="1">
        <f>IF(MOD(A51-1,$D$5)=0,1,0)</f>
        <v>0</v>
      </c>
      <c r="C51" s="10">
        <f>(D51+$E$3)/86400</f>
        <v>0.51225733024691356</v>
      </c>
      <c r="D51" s="7">
        <f>D50+$D$8</f>
        <v>1836.0333333333328</v>
      </c>
    </row>
    <row r="52" spans="1:4" x14ac:dyDescent="0.25">
      <c r="A52" s="1">
        <f t="shared" si="0"/>
        <v>40</v>
      </c>
      <c r="B52" s="1">
        <f>IF(MOD(A52-1,$D$5)=0,1,0)</f>
        <v>1</v>
      </c>
      <c r="C52" s="10">
        <f>(D52+$E$3)/86400</f>
        <v>0.51281655092592593</v>
      </c>
      <c r="D52" s="7">
        <f>D51+$D$8</f>
        <v>1884.3499999999995</v>
      </c>
    </row>
    <row r="53" spans="1:4" x14ac:dyDescent="0.25">
      <c r="A53" s="1">
        <f t="shared" si="0"/>
        <v>41</v>
      </c>
      <c r="B53" s="1">
        <f>IF(MOD(A53-1,$D$5)=0,1,0)</f>
        <v>0</v>
      </c>
      <c r="C53" s="10">
        <f>(D53+$E$3)/86400</f>
        <v>0.51337577160493819</v>
      </c>
      <c r="D53" s="7">
        <f>D52+$D$8</f>
        <v>1932.6666666666661</v>
      </c>
    </row>
    <row r="54" spans="1:4" x14ac:dyDescent="0.25">
      <c r="A54" s="1">
        <f t="shared" si="0"/>
        <v>42</v>
      </c>
      <c r="B54" s="1">
        <f>IF(MOD(A54-1,$D$5)=0,1,0)</f>
        <v>0</v>
      </c>
      <c r="C54" s="10">
        <f>(D54+$E$3)/86400</f>
        <v>0.51393499228395056</v>
      </c>
      <c r="D54" s="7">
        <f>D53+$D$8</f>
        <v>1980.9833333333327</v>
      </c>
    </row>
    <row r="55" spans="1:4" x14ac:dyDescent="0.25">
      <c r="A55" s="1">
        <f t="shared" si="0"/>
        <v>43</v>
      </c>
      <c r="B55" s="1">
        <f>IF(MOD(A55-1,$D$5)=0,1,0)</f>
        <v>1</v>
      </c>
      <c r="C55" s="10">
        <f>(D55+$E$3)/86400</f>
        <v>0.51449421296296305</v>
      </c>
      <c r="D55" s="7">
        <f>D54+$D$8</f>
        <v>2029.2999999999993</v>
      </c>
    </row>
    <row r="56" spans="1:4" x14ac:dyDescent="0.25">
      <c r="A56" s="1">
        <f t="shared" si="0"/>
        <v>44</v>
      </c>
      <c r="B56" s="1">
        <f>IF(MOD(A56-1,$D$5)=0,1,0)</f>
        <v>0</v>
      </c>
      <c r="C56" s="10">
        <f>(D56+$E$3)/86400</f>
        <v>0.51505343364197531</v>
      </c>
      <c r="D56" s="7">
        <f>D55+$D$8</f>
        <v>2077.6166666666659</v>
      </c>
    </row>
    <row r="57" spans="1:4" x14ac:dyDescent="0.25">
      <c r="A57" s="1">
        <f t="shared" si="0"/>
        <v>45</v>
      </c>
      <c r="B57" s="1">
        <f>IF(MOD(A57-1,$D$5)=0,1,0)</f>
        <v>0</v>
      </c>
      <c r="C57" s="10">
        <f>(D57+$E$3)/86400</f>
        <v>0.51561265432098768</v>
      </c>
      <c r="D57" s="7">
        <f>D56+$D$8</f>
        <v>2125.9333333333325</v>
      </c>
    </row>
    <row r="58" spans="1:4" x14ac:dyDescent="0.25">
      <c r="A58" s="1">
        <f t="shared" si="0"/>
        <v>46</v>
      </c>
      <c r="B58" s="1">
        <f>IF(MOD(A58-1,$D$5)=0,1,0)</f>
        <v>1</v>
      </c>
      <c r="C58" s="10">
        <f>(D58+$E$3)/86400</f>
        <v>0.51617187499999995</v>
      </c>
      <c r="D58" s="7">
        <f>D57+$D$8</f>
        <v>2174.2499999999991</v>
      </c>
    </row>
    <row r="59" spans="1:4" x14ac:dyDescent="0.25">
      <c r="A59" s="1">
        <f t="shared" si="0"/>
        <v>47</v>
      </c>
      <c r="B59" s="1">
        <f>IF(MOD(A59-1,$D$5)=0,1,0)</f>
        <v>0</v>
      </c>
      <c r="C59" s="10">
        <f>(D59+$E$3)/86400</f>
        <v>0.51673109567901232</v>
      </c>
      <c r="D59" s="7">
        <f>D58+$D$8</f>
        <v>2222.5666666666657</v>
      </c>
    </row>
    <row r="60" spans="1:4" x14ac:dyDescent="0.25">
      <c r="A60" s="1">
        <f t="shared" si="0"/>
        <v>48</v>
      </c>
      <c r="B60" s="1">
        <f>IF(MOD(A60-1,$D$5)=0,1,0)</f>
        <v>0</v>
      </c>
      <c r="C60" s="10">
        <f>(D60+$E$3)/86400</f>
        <v>0.51729031635802469</v>
      </c>
      <c r="D60" s="7">
        <f>D59+$D$8</f>
        <v>2270.8833333333323</v>
      </c>
    </row>
    <row r="61" spans="1:4" x14ac:dyDescent="0.25">
      <c r="A61" s="1">
        <f t="shared" si="0"/>
        <v>49</v>
      </c>
      <c r="B61" s="1">
        <f>IF(MOD(A61-1,$D$5)=0,1,0)</f>
        <v>1</v>
      </c>
      <c r="C61" s="10">
        <f>(D61+$E$3)/86400</f>
        <v>0.51784953703703696</v>
      </c>
      <c r="D61" s="7">
        <f>D60+$D$8</f>
        <v>2319.1999999999989</v>
      </c>
    </row>
    <row r="62" spans="1:4" x14ac:dyDescent="0.25">
      <c r="A62" s="1">
        <f t="shared" si="0"/>
        <v>50</v>
      </c>
      <c r="B62" s="1">
        <f>IF(MOD(A62-1,$D$5)=0,1,0)</f>
        <v>0</v>
      </c>
      <c r="C62" s="10">
        <f>(D62+$E$3)/86400</f>
        <v>0.51840875771604933</v>
      </c>
      <c r="D62" s="7">
        <f>D61+$D$8</f>
        <v>2367.5166666666655</v>
      </c>
    </row>
    <row r="63" spans="1:4" x14ac:dyDescent="0.25">
      <c r="A63" s="1">
        <f t="shared" si="0"/>
        <v>51</v>
      </c>
      <c r="B63" s="1">
        <f>IF(MOD(A63-1,$D$5)=0,1,0)</f>
        <v>0</v>
      </c>
      <c r="C63" s="10">
        <f>(D63+$E$3)/86400</f>
        <v>0.5189679783950617</v>
      </c>
      <c r="D63" s="7">
        <f>D62+$D$8</f>
        <v>2415.8333333333321</v>
      </c>
    </row>
    <row r="64" spans="1:4" x14ac:dyDescent="0.25">
      <c r="A64" s="1">
        <f t="shared" si="0"/>
        <v>52</v>
      </c>
      <c r="B64" s="1">
        <f>IF(MOD(A64-1,$D$5)=0,1,0)</f>
        <v>1</v>
      </c>
      <c r="C64" s="10">
        <f>(D64+$E$3)/86400</f>
        <v>0.51952719907407408</v>
      </c>
      <c r="D64" s="7">
        <f>D63+$D$8</f>
        <v>2464.1499999999987</v>
      </c>
    </row>
    <row r="65" spans="1:4" x14ac:dyDescent="0.25">
      <c r="A65" s="1">
        <f t="shared" si="0"/>
        <v>53</v>
      </c>
      <c r="B65" s="1">
        <f>IF(MOD(A65-1,$D$5)=0,1,0)</f>
        <v>0</v>
      </c>
      <c r="C65" s="10">
        <f>(D65+$E$3)/86400</f>
        <v>0.52008641975308645</v>
      </c>
      <c r="D65" s="7">
        <f>D64+$D$8</f>
        <v>2512.4666666666653</v>
      </c>
    </row>
    <row r="66" spans="1:4" x14ac:dyDescent="0.25">
      <c r="A66" s="1">
        <f t="shared" si="0"/>
        <v>54</v>
      </c>
      <c r="B66" s="1">
        <f>IF(MOD(A66-1,$D$5)=0,1,0)</f>
        <v>0</v>
      </c>
      <c r="C66" s="10">
        <f>(D66+$E$3)/86400</f>
        <v>0.52064564043209871</v>
      </c>
      <c r="D66" s="7">
        <f>D65+$D$8</f>
        <v>2560.7833333333319</v>
      </c>
    </row>
    <row r="67" spans="1:4" x14ac:dyDescent="0.25">
      <c r="A67" s="1">
        <f t="shared" si="0"/>
        <v>55</v>
      </c>
      <c r="B67" s="1">
        <f>IF(MOD(A67-1,$D$5)=0,1,0)</f>
        <v>1</v>
      </c>
      <c r="C67" s="10">
        <f>(D67+$E$3)/86400</f>
        <v>0.52120486111111108</v>
      </c>
      <c r="D67" s="7">
        <f>D66+$D$8</f>
        <v>2609.0999999999985</v>
      </c>
    </row>
    <row r="68" spans="1:4" x14ac:dyDescent="0.25">
      <c r="A68" s="1">
        <f t="shared" si="0"/>
        <v>56</v>
      </c>
      <c r="B68" s="1">
        <f>IF(MOD(A68-1,$D$5)=0,1,0)</f>
        <v>0</v>
      </c>
      <c r="C68" s="10">
        <f>(D68+$E$3)/86400</f>
        <v>0.52176408179012346</v>
      </c>
      <c r="D68" s="7">
        <f>D67+$D$8</f>
        <v>2657.4166666666652</v>
      </c>
    </row>
    <row r="69" spans="1:4" x14ac:dyDescent="0.25">
      <c r="A69" s="1">
        <f t="shared" si="0"/>
        <v>57</v>
      </c>
      <c r="B69" s="1">
        <f>IF(MOD(A69-1,$D$5)=0,1,0)</f>
        <v>0</v>
      </c>
      <c r="C69" s="10">
        <f>(D69+$E$3)/86400</f>
        <v>0.52232330246913572</v>
      </c>
      <c r="D69" s="7">
        <f>D68+$D$8</f>
        <v>2705.7333333333318</v>
      </c>
    </row>
    <row r="70" spans="1:4" x14ac:dyDescent="0.25">
      <c r="A70" s="1">
        <f t="shared" si="0"/>
        <v>58</v>
      </c>
      <c r="B70" s="1">
        <f>IF(MOD(A70-1,$D$5)=0,1,0)</f>
        <v>1</v>
      </c>
      <c r="C70" s="10">
        <f>(D70+$E$3)/86400</f>
        <v>0.52288252314814809</v>
      </c>
      <c r="D70" s="7">
        <f>D69+$D$8</f>
        <v>2754.0499999999984</v>
      </c>
    </row>
    <row r="71" spans="1:4" x14ac:dyDescent="0.25">
      <c r="A71" s="1">
        <f t="shared" si="0"/>
        <v>59</v>
      </c>
      <c r="B71" s="1">
        <f>IF(MOD(A71-1,$D$5)=0,1,0)</f>
        <v>0</v>
      </c>
      <c r="C71" s="10">
        <f>(D71+$E$3)/86400</f>
        <v>0.52344174382716047</v>
      </c>
      <c r="D71" s="7">
        <f>D70+$D$8</f>
        <v>2802.366666666665</v>
      </c>
    </row>
    <row r="72" spans="1:4" x14ac:dyDescent="0.25">
      <c r="A72" s="1">
        <f t="shared" si="0"/>
        <v>60</v>
      </c>
      <c r="B72" s="1">
        <f>IF(MOD(A72-1,$D$5)=0,1,0)</f>
        <v>0</v>
      </c>
      <c r="C72" s="10">
        <f>(D72+$E$3)/86400</f>
        <v>0.52400096450617284</v>
      </c>
      <c r="D72" s="7">
        <f>D71+$D$8</f>
        <v>2850.6833333333316</v>
      </c>
    </row>
    <row r="73" spans="1:4" x14ac:dyDescent="0.25">
      <c r="A73" s="1">
        <f t="shared" si="0"/>
        <v>61</v>
      </c>
      <c r="B73" s="1">
        <f>IF(MOD(A73-1,$D$5)=0,1,0)</f>
        <v>1</v>
      </c>
      <c r="C73" s="10">
        <f>(D73+$E$3)/86400</f>
        <v>0.52456018518518521</v>
      </c>
      <c r="D73" s="7">
        <f>D72+$D$8</f>
        <v>2898.9999999999982</v>
      </c>
    </row>
    <row r="74" spans="1:4" x14ac:dyDescent="0.25">
      <c r="A74" s="1">
        <f t="shared" ref="A74:A120" si="1">A73+1</f>
        <v>62</v>
      </c>
      <c r="B74" s="1">
        <f>IF(MOD(A74-1,$D$5)=0,1,0)</f>
        <v>0</v>
      </c>
      <c r="C74" s="10">
        <f>(D74+$E$3)/86400</f>
        <v>0.52511940586419747</v>
      </c>
      <c r="D74" s="7">
        <f>D73+$D$8</f>
        <v>2947.3166666666648</v>
      </c>
    </row>
    <row r="75" spans="1:4" x14ac:dyDescent="0.25">
      <c r="A75" s="1">
        <f t="shared" si="1"/>
        <v>63</v>
      </c>
      <c r="B75" s="1">
        <f>IF(MOD(A75-1,$D$5)=0,1,0)</f>
        <v>0</v>
      </c>
      <c r="C75" s="10">
        <f>(D75+$E$3)/86400</f>
        <v>0.52567862654320985</v>
      </c>
      <c r="D75" s="7">
        <f>D74+$D$8</f>
        <v>2995.6333333333314</v>
      </c>
    </row>
    <row r="76" spans="1:4" x14ac:dyDescent="0.25">
      <c r="A76" s="1">
        <f t="shared" si="1"/>
        <v>64</v>
      </c>
      <c r="B76" s="1">
        <f>IF(MOD(A76-1,$D$5)=0,1,0)</f>
        <v>1</v>
      </c>
      <c r="C76" s="10">
        <f>(D76+$E$3)/86400</f>
        <v>0.52623784722222222</v>
      </c>
      <c r="D76" s="7">
        <f>D75+$D$8</f>
        <v>3043.949999999998</v>
      </c>
    </row>
    <row r="77" spans="1:4" x14ac:dyDescent="0.25">
      <c r="A77" s="1">
        <f t="shared" si="1"/>
        <v>65</v>
      </c>
      <c r="B77" s="1">
        <f>IF(MOD(A77-1,$D$5)=0,1,0)</f>
        <v>0</v>
      </c>
      <c r="C77" s="10">
        <f>(D77+$E$3)/86400</f>
        <v>0.52679706790123448</v>
      </c>
      <c r="D77" s="7">
        <f>D76+$D$8</f>
        <v>3092.2666666666646</v>
      </c>
    </row>
    <row r="78" spans="1:4" x14ac:dyDescent="0.25">
      <c r="A78" s="1">
        <f t="shared" si="1"/>
        <v>66</v>
      </c>
      <c r="B78" s="1">
        <f>IF(MOD(A78-1,$D$5)=0,1,0)</f>
        <v>0</v>
      </c>
      <c r="C78" s="10">
        <f>(D78+$E$3)/86400</f>
        <v>0.52735628858024686</v>
      </c>
      <c r="D78" s="7">
        <f>D77+$D$8</f>
        <v>3140.5833333333312</v>
      </c>
    </row>
    <row r="79" spans="1:4" x14ac:dyDescent="0.25">
      <c r="A79" s="1">
        <f t="shared" si="1"/>
        <v>67</v>
      </c>
      <c r="B79" s="1">
        <f>IF(MOD(A79-1,$D$5)=0,1,0)</f>
        <v>1</v>
      </c>
      <c r="C79" s="10">
        <f>(D79+$E$3)/86400</f>
        <v>0.52791550925925923</v>
      </c>
      <c r="D79" s="7">
        <f>D78+$D$8</f>
        <v>3188.8999999999978</v>
      </c>
    </row>
    <row r="80" spans="1:4" x14ac:dyDescent="0.25">
      <c r="A80" s="1">
        <f t="shared" si="1"/>
        <v>68</v>
      </c>
      <c r="B80" s="1">
        <f>IF(MOD(A80-1,$D$5)=0,1,0)</f>
        <v>0</v>
      </c>
      <c r="C80" s="10">
        <f>(D80+$E$3)/86400</f>
        <v>0.5284747299382716</v>
      </c>
      <c r="D80" s="7">
        <f>D79+$D$8</f>
        <v>3237.2166666666644</v>
      </c>
    </row>
    <row r="81" spans="1:4" x14ac:dyDescent="0.25">
      <c r="A81" s="1">
        <f t="shared" si="1"/>
        <v>69</v>
      </c>
      <c r="B81" s="1">
        <f>IF(MOD(A81-1,$D$5)=0,1,0)</f>
        <v>0</v>
      </c>
      <c r="C81" s="10">
        <f>(D81+$E$3)/86400</f>
        <v>0.52903395061728398</v>
      </c>
      <c r="D81" s="7">
        <f>D80+$D$8</f>
        <v>3285.533333333331</v>
      </c>
    </row>
    <row r="82" spans="1:4" x14ac:dyDescent="0.25">
      <c r="A82" s="1">
        <f t="shared" si="1"/>
        <v>70</v>
      </c>
      <c r="B82" s="1">
        <f>IF(MOD(A82-1,$D$5)=0,1,0)</f>
        <v>1</v>
      </c>
      <c r="C82" s="10">
        <f>(D82+$E$3)/86400</f>
        <v>0.52959317129629624</v>
      </c>
      <c r="D82" s="7">
        <f>D81+$D$8</f>
        <v>3333.8499999999976</v>
      </c>
    </row>
    <row r="83" spans="1:4" x14ac:dyDescent="0.25">
      <c r="A83" s="1">
        <f t="shared" si="1"/>
        <v>71</v>
      </c>
      <c r="B83" s="1">
        <f>IF(MOD(A83-1,$D$5)=0,1,0)</f>
        <v>0</v>
      </c>
      <c r="C83" s="10">
        <f>(D83+$E$3)/86400</f>
        <v>0.53015239197530861</v>
      </c>
      <c r="D83" s="7">
        <f>D82+$D$8</f>
        <v>3382.1666666666642</v>
      </c>
    </row>
    <row r="84" spans="1:4" x14ac:dyDescent="0.25">
      <c r="A84" s="1">
        <f t="shared" si="1"/>
        <v>72</v>
      </c>
      <c r="B84" s="1">
        <f>IF(MOD(A84-1,$D$5)=0,1,0)</f>
        <v>0</v>
      </c>
      <c r="C84" s="10">
        <f>(D84+$E$3)/86400</f>
        <v>0.53071161265432099</v>
      </c>
      <c r="D84" s="7">
        <f>D83+$D$8</f>
        <v>3430.4833333333308</v>
      </c>
    </row>
    <row r="85" spans="1:4" x14ac:dyDescent="0.25">
      <c r="A85" s="1">
        <f t="shared" si="1"/>
        <v>73</v>
      </c>
      <c r="B85" s="1">
        <f>IF(MOD(A85-1,$D$5)=0,1,0)</f>
        <v>1</v>
      </c>
      <c r="C85" s="10">
        <f>(D85+$E$3)/86400</f>
        <v>0.53127083333333325</v>
      </c>
      <c r="D85" s="7">
        <f>D84+$D$8</f>
        <v>3478.7999999999975</v>
      </c>
    </row>
    <row r="86" spans="1:4" x14ac:dyDescent="0.25">
      <c r="A86" s="1">
        <f t="shared" si="1"/>
        <v>74</v>
      </c>
      <c r="B86" s="1">
        <f>IF(MOD(A86-1,$D$5)=0,1,0)</f>
        <v>0</v>
      </c>
      <c r="C86" s="10">
        <f>(D86+$E$3)/86400</f>
        <v>0.53183005401234562</v>
      </c>
      <c r="D86" s="7">
        <f>D85+$D$8</f>
        <v>3527.1166666666641</v>
      </c>
    </row>
    <row r="87" spans="1:4" x14ac:dyDescent="0.25">
      <c r="A87" s="1">
        <f t="shared" si="1"/>
        <v>75</v>
      </c>
      <c r="B87" s="1">
        <f>IF(MOD(A87-1,$D$5)=0,1,0)</f>
        <v>0</v>
      </c>
      <c r="C87" s="10">
        <f>(D87+$E$3)/86400</f>
        <v>0.53238927469135799</v>
      </c>
      <c r="D87" s="7">
        <f>D86+$D$8</f>
        <v>3575.4333333333307</v>
      </c>
    </row>
    <row r="88" spans="1:4" x14ac:dyDescent="0.25">
      <c r="A88" s="1">
        <f t="shared" si="1"/>
        <v>76</v>
      </c>
      <c r="B88" s="1">
        <f>IF(MOD(A88-1,$D$5)=0,1,0)</f>
        <v>1</v>
      </c>
      <c r="C88" s="10">
        <f>(D88+$E$3)/86400</f>
        <v>0.53294849537037037</v>
      </c>
      <c r="D88" s="7">
        <f>D87+$D$8</f>
        <v>3623.7499999999973</v>
      </c>
    </row>
    <row r="89" spans="1:4" x14ac:dyDescent="0.25">
      <c r="A89" s="1">
        <f t="shared" si="1"/>
        <v>77</v>
      </c>
      <c r="B89" s="1">
        <f>IF(MOD(A89-1,$D$5)=0,1,0)</f>
        <v>0</v>
      </c>
      <c r="C89" s="10">
        <f>(D89+$E$3)/86400</f>
        <v>0.53350771604938274</v>
      </c>
      <c r="D89" s="7">
        <f>D88+$D$8</f>
        <v>3672.0666666666639</v>
      </c>
    </row>
    <row r="90" spans="1:4" x14ac:dyDescent="0.25">
      <c r="A90" s="1">
        <f t="shared" si="1"/>
        <v>78</v>
      </c>
      <c r="B90" s="1">
        <f>IF(MOD(A90-1,$D$5)=0,1,0)</f>
        <v>0</v>
      </c>
      <c r="C90" s="10">
        <f>(D90+$E$3)/86400</f>
        <v>0.534066936728395</v>
      </c>
      <c r="D90" s="7">
        <f>D89+$D$8</f>
        <v>3720.3833333333305</v>
      </c>
    </row>
    <row r="91" spans="1:4" x14ac:dyDescent="0.25">
      <c r="A91" s="1">
        <f t="shared" si="1"/>
        <v>79</v>
      </c>
      <c r="B91" s="1">
        <f>IF(MOD(A91-1,$D$5)=0,1,0)</f>
        <v>1</v>
      </c>
      <c r="C91" s="10">
        <f>(D91+$E$3)/86400</f>
        <v>0.53462615740740738</v>
      </c>
      <c r="D91" s="7">
        <f>D90+$D$8</f>
        <v>3768.6999999999971</v>
      </c>
    </row>
    <row r="92" spans="1:4" x14ac:dyDescent="0.25">
      <c r="A92" s="1">
        <f t="shared" si="1"/>
        <v>80</v>
      </c>
      <c r="B92" s="1">
        <f>IF(MOD(A92-1,$D$5)=0,1,0)</f>
        <v>0</v>
      </c>
      <c r="C92" s="10">
        <f>(D92+$E$3)/86400</f>
        <v>0.53518537808641975</v>
      </c>
      <c r="D92" s="7">
        <f>D91+$D$8</f>
        <v>3817.0166666666637</v>
      </c>
    </row>
    <row r="93" spans="1:4" x14ac:dyDescent="0.25">
      <c r="A93" s="1">
        <f t="shared" si="1"/>
        <v>81</v>
      </c>
      <c r="B93" s="1">
        <f>IF(MOD(A93-1,$D$5)=0,1,0)</f>
        <v>0</v>
      </c>
      <c r="C93" s="10">
        <f>(D93+$E$3)/86400</f>
        <v>0.53574459876543201</v>
      </c>
      <c r="D93" s="7">
        <f>D92+$D$8</f>
        <v>3865.3333333333303</v>
      </c>
    </row>
    <row r="94" spans="1:4" x14ac:dyDescent="0.25">
      <c r="A94" s="1">
        <f t="shared" si="1"/>
        <v>82</v>
      </c>
      <c r="B94" s="1">
        <f>IF(MOD(A94-1,$D$5)=0,1,0)</f>
        <v>1</v>
      </c>
      <c r="C94" s="10">
        <f>(D94+$E$3)/86400</f>
        <v>0.53630381944444439</v>
      </c>
      <c r="D94" s="7">
        <f>D93+$D$8</f>
        <v>3913.6499999999969</v>
      </c>
    </row>
    <row r="95" spans="1:4" x14ac:dyDescent="0.25">
      <c r="A95" s="1">
        <f t="shared" si="1"/>
        <v>83</v>
      </c>
      <c r="B95" s="1">
        <f>IF(MOD(A95-1,$D$5)=0,1,0)</f>
        <v>0</v>
      </c>
      <c r="C95" s="10">
        <f>(D95+$E$3)/86400</f>
        <v>0.53686304012345676</v>
      </c>
      <c r="D95" s="7">
        <f>D94+$D$8</f>
        <v>3961.9666666666635</v>
      </c>
    </row>
    <row r="96" spans="1:4" x14ac:dyDescent="0.25">
      <c r="A96" s="1">
        <f t="shared" si="1"/>
        <v>84</v>
      </c>
      <c r="B96" s="1">
        <f>IF(MOD(A96-1,$D$5)=0,1,0)</f>
        <v>0</v>
      </c>
      <c r="C96" s="10">
        <f>(D96+$E$3)/86400</f>
        <v>0.53742226080246913</v>
      </c>
      <c r="D96" s="7">
        <f>D95+$D$8</f>
        <v>4010.2833333333301</v>
      </c>
    </row>
    <row r="97" spans="1:4" x14ac:dyDescent="0.25">
      <c r="A97" s="1">
        <f t="shared" si="1"/>
        <v>85</v>
      </c>
      <c r="B97" s="1">
        <f>IF(MOD(A97-1,$D$5)=0,1,0)</f>
        <v>1</v>
      </c>
      <c r="C97" s="10">
        <f>(D97+$E$3)/86400</f>
        <v>0.5379814814814815</v>
      </c>
      <c r="D97" s="7">
        <f>D96+$D$8</f>
        <v>4058.5999999999967</v>
      </c>
    </row>
    <row r="98" spans="1:4" x14ac:dyDescent="0.25">
      <c r="A98" s="1">
        <f t="shared" si="1"/>
        <v>86</v>
      </c>
      <c r="B98" s="1">
        <f>IF(MOD(A98-1,$D$5)=0,1,0)</f>
        <v>0</v>
      </c>
      <c r="C98" s="10">
        <f>(D98+$E$3)/86400</f>
        <v>0.53854070216049377</v>
      </c>
      <c r="D98" s="7">
        <f>D97+$D$8</f>
        <v>4106.9166666666633</v>
      </c>
    </row>
    <row r="99" spans="1:4" x14ac:dyDescent="0.25">
      <c r="A99" s="1">
        <f t="shared" si="1"/>
        <v>87</v>
      </c>
      <c r="B99" s="1">
        <f>IF(MOD(A99-1,$D$5)=0,1,0)</f>
        <v>0</v>
      </c>
      <c r="C99" s="10">
        <f>(D99+$E$3)/86400</f>
        <v>0.53909992283950614</v>
      </c>
      <c r="D99" s="7">
        <f>D98+$D$8</f>
        <v>4155.2333333333299</v>
      </c>
    </row>
    <row r="100" spans="1:4" x14ac:dyDescent="0.25">
      <c r="A100" s="1">
        <f t="shared" si="1"/>
        <v>88</v>
      </c>
      <c r="B100" s="1">
        <f>IF(MOD(A100-1,$D$5)=0,1,0)</f>
        <v>1</v>
      </c>
      <c r="C100" s="10">
        <f>(D100+$E$3)/86400</f>
        <v>0.53965914351851851</v>
      </c>
      <c r="D100" s="7">
        <f>D99+$D$8</f>
        <v>4203.5499999999965</v>
      </c>
    </row>
    <row r="101" spans="1:4" x14ac:dyDescent="0.25">
      <c r="A101" s="1">
        <f t="shared" si="1"/>
        <v>89</v>
      </c>
      <c r="B101" s="1">
        <f>IF(MOD(A101-1,$D$5)=0,1,0)</f>
        <v>0</v>
      </c>
      <c r="C101" s="10">
        <f>(D101+$E$3)/86400</f>
        <v>0.54021836419753078</v>
      </c>
      <c r="D101" s="7">
        <f>D100+$D$8</f>
        <v>4251.8666666666631</v>
      </c>
    </row>
    <row r="102" spans="1:4" x14ac:dyDescent="0.25">
      <c r="A102" s="1">
        <f t="shared" si="1"/>
        <v>90</v>
      </c>
      <c r="B102" s="1">
        <f>IF(MOD(A102-1,$D$5)=0,1,0)</f>
        <v>0</v>
      </c>
      <c r="C102" s="10">
        <f>(D102+$E$3)/86400</f>
        <v>0.54077758487654315</v>
      </c>
      <c r="D102" s="7">
        <f>D101+$D$8</f>
        <v>4300.1833333333298</v>
      </c>
    </row>
    <row r="103" spans="1:4" x14ac:dyDescent="0.25">
      <c r="A103" s="1">
        <f t="shared" si="1"/>
        <v>91</v>
      </c>
      <c r="B103" s="1">
        <f>IF(MOD(A103-1,$D$5)=0,1,0)</f>
        <v>1</v>
      </c>
      <c r="C103" s="10">
        <f>(D103+$E$3)/86400</f>
        <v>0.54133680555555552</v>
      </c>
      <c r="D103" s="7">
        <f>D102+$D$8</f>
        <v>4348.4999999999964</v>
      </c>
    </row>
    <row r="104" spans="1:4" x14ac:dyDescent="0.25">
      <c r="A104" s="1">
        <f t="shared" si="1"/>
        <v>92</v>
      </c>
      <c r="B104" s="1">
        <f>IF(MOD(A104-1,$D$5)=0,1,0)</f>
        <v>0</v>
      </c>
      <c r="C104" s="10">
        <f>(D104+$E$3)/86400</f>
        <v>0.5418960262345679</v>
      </c>
      <c r="D104" s="7">
        <f>D103+$D$8</f>
        <v>4396.816666666663</v>
      </c>
    </row>
    <row r="105" spans="1:4" x14ac:dyDescent="0.25">
      <c r="A105" s="1">
        <f t="shared" si="1"/>
        <v>93</v>
      </c>
      <c r="B105" s="1">
        <f>IF(MOD(A105-1,$D$5)=0,1,0)</f>
        <v>0</v>
      </c>
      <c r="C105" s="10">
        <f>(D105+$E$3)/86400</f>
        <v>0.54245524691358027</v>
      </c>
      <c r="D105" s="7">
        <f>D104+$D$8</f>
        <v>4445.1333333333296</v>
      </c>
    </row>
    <row r="106" spans="1:4" x14ac:dyDescent="0.25">
      <c r="A106" s="1">
        <f t="shared" si="1"/>
        <v>94</v>
      </c>
      <c r="B106" s="1">
        <f>IF(MOD(A106-1,$D$5)=0,1,0)</f>
        <v>1</v>
      </c>
      <c r="C106" s="10">
        <f>(D106+$E$3)/86400</f>
        <v>0.54301446759259253</v>
      </c>
      <c r="D106" s="7">
        <f>D105+$D$8</f>
        <v>4493.4499999999962</v>
      </c>
    </row>
    <row r="107" spans="1:4" x14ac:dyDescent="0.25">
      <c r="A107" s="1">
        <f t="shared" si="1"/>
        <v>95</v>
      </c>
      <c r="B107" s="1">
        <f>IF(MOD(A107-1,$D$5)=0,1,0)</f>
        <v>0</v>
      </c>
      <c r="C107" s="10">
        <f>(D107+$E$3)/86400</f>
        <v>0.5435736882716049</v>
      </c>
      <c r="D107" s="7">
        <f>D106+$D$8</f>
        <v>4541.7666666666628</v>
      </c>
    </row>
    <row r="108" spans="1:4" x14ac:dyDescent="0.25">
      <c r="A108" s="1">
        <f t="shared" si="1"/>
        <v>96</v>
      </c>
      <c r="B108" s="1">
        <f>IF(MOD(A108-1,$D$5)=0,1,0)</f>
        <v>0</v>
      </c>
      <c r="C108" s="10">
        <f>(D108+$E$3)/86400</f>
        <v>0.54413290895061728</v>
      </c>
      <c r="D108" s="7">
        <f>D107+$D$8</f>
        <v>4590.0833333333294</v>
      </c>
    </row>
    <row r="109" spans="1:4" x14ac:dyDescent="0.25">
      <c r="A109" s="1">
        <f t="shared" si="1"/>
        <v>97</v>
      </c>
      <c r="B109" s="1">
        <f>IF(MOD(A109-1,$D$5)=0,1,0)</f>
        <v>1</v>
      </c>
      <c r="C109" s="10">
        <f>(D109+$E$3)/86400</f>
        <v>0.54469212962962954</v>
      </c>
      <c r="D109" s="7">
        <f>D108+$D$8</f>
        <v>4638.399999999996</v>
      </c>
    </row>
    <row r="110" spans="1:4" x14ac:dyDescent="0.25">
      <c r="A110" s="1">
        <f t="shared" si="1"/>
        <v>98</v>
      </c>
      <c r="B110" s="1">
        <f>IF(MOD(A110-1,$D$5)=0,1,0)</f>
        <v>0</v>
      </c>
      <c r="C110" s="10">
        <f>(D110+$E$3)/86400</f>
        <v>0.54525135030864191</v>
      </c>
      <c r="D110" s="7">
        <f>D109+$D$8</f>
        <v>4686.7166666666626</v>
      </c>
    </row>
    <row r="111" spans="1:4" x14ac:dyDescent="0.25">
      <c r="A111" s="1">
        <f t="shared" si="1"/>
        <v>99</v>
      </c>
      <c r="B111" s="1">
        <f>IF(MOD(A111-1,$D$5)=0,1,0)</f>
        <v>0</v>
      </c>
      <c r="C111" s="10">
        <f>(D111+$E$3)/86400</f>
        <v>0.54581057098765429</v>
      </c>
      <c r="D111" s="7">
        <f>D110+$D$8</f>
        <v>4735.0333333333292</v>
      </c>
    </row>
    <row r="112" spans="1:4" x14ac:dyDescent="0.25">
      <c r="A112" s="1">
        <f t="shared" si="1"/>
        <v>100</v>
      </c>
      <c r="B112" s="1">
        <f>IF(MOD(A112-1,$D$5)=0,1,0)</f>
        <v>1</v>
      </c>
      <c r="C112" s="10">
        <f>(D112+$E$3)/86400</f>
        <v>0.54636979166666666</v>
      </c>
      <c r="D112" s="7">
        <f>D111+$D$8</f>
        <v>4783.3499999999958</v>
      </c>
    </row>
    <row r="113" spans="1:4" x14ac:dyDescent="0.25">
      <c r="A113" s="1">
        <f t="shared" si="1"/>
        <v>101</v>
      </c>
      <c r="B113" s="1">
        <f>IF(MOD(A113-1,$D$5)=0,1,0)</f>
        <v>0</v>
      </c>
      <c r="C113" s="10">
        <f>(D113+$E$3)/86400</f>
        <v>0.54692901234567903</v>
      </c>
      <c r="D113" s="7">
        <f>D112+$D$8</f>
        <v>4831.6666666666624</v>
      </c>
    </row>
    <row r="114" spans="1:4" x14ac:dyDescent="0.25">
      <c r="A114" s="1">
        <f t="shared" si="1"/>
        <v>102</v>
      </c>
      <c r="B114" s="1">
        <f>IF(MOD(A114-1,$D$5)=0,1,0)</f>
        <v>0</v>
      </c>
      <c r="C114" s="10">
        <f>(D114+$E$3)/86400</f>
        <v>0.5474882330246913</v>
      </c>
      <c r="D114" s="7">
        <f>D113+$D$8</f>
        <v>4879.983333333329</v>
      </c>
    </row>
    <row r="115" spans="1:4" x14ac:dyDescent="0.25">
      <c r="A115" s="1">
        <f t="shared" si="1"/>
        <v>103</v>
      </c>
      <c r="B115" s="1">
        <f>IF(MOD(A115-1,$D$5)=0,1,0)</f>
        <v>1</v>
      </c>
      <c r="C115" s="10">
        <f>(D115+$E$3)/86400</f>
        <v>0.54804745370370367</v>
      </c>
      <c r="D115" s="7">
        <f>D114+$D$8</f>
        <v>4928.2999999999956</v>
      </c>
    </row>
    <row r="116" spans="1:4" x14ac:dyDescent="0.25">
      <c r="A116" s="1">
        <f t="shared" si="1"/>
        <v>104</v>
      </c>
      <c r="B116" s="1">
        <f>IF(MOD(A116-1,$D$5)=0,1,0)</f>
        <v>0</v>
      </c>
      <c r="C116" s="10">
        <f>(D116+$E$3)/86400</f>
        <v>0.54860667438271604</v>
      </c>
      <c r="D116" s="7">
        <f>D115+$D$8</f>
        <v>4976.6166666666622</v>
      </c>
    </row>
    <row r="117" spans="1:4" x14ac:dyDescent="0.25">
      <c r="A117" s="1">
        <f t="shared" si="1"/>
        <v>105</v>
      </c>
      <c r="B117" s="1">
        <f>IF(MOD(A117-1,$D$5)=0,1,0)</f>
        <v>0</v>
      </c>
      <c r="C117" s="10">
        <f>(D117+$E$3)/86400</f>
        <v>0.5491658950617283</v>
      </c>
      <c r="D117" s="7">
        <f>D116+$D$8</f>
        <v>5024.9333333333288</v>
      </c>
    </row>
    <row r="118" spans="1:4" x14ac:dyDescent="0.25">
      <c r="A118" s="1">
        <f t="shared" si="1"/>
        <v>106</v>
      </c>
      <c r="B118" s="1">
        <f>IF(MOD(A118-1,$D$5)=0,1,0)</f>
        <v>1</v>
      </c>
      <c r="C118" s="10">
        <f>(D118+$E$3)/86400</f>
        <v>0.54972511574074068</v>
      </c>
      <c r="D118" s="7">
        <f>D117+$D$8</f>
        <v>5073.2499999999955</v>
      </c>
    </row>
    <row r="119" spans="1:4" x14ac:dyDescent="0.25">
      <c r="A119" s="1">
        <f t="shared" si="1"/>
        <v>107</v>
      </c>
      <c r="B119" s="1">
        <f>IF(MOD(A119-1,$D$5)=0,1,0)</f>
        <v>0</v>
      </c>
      <c r="C119" s="10">
        <f>(D119+$E$3)/86400</f>
        <v>0.55028433641975305</v>
      </c>
      <c r="D119" s="7">
        <f>D118+$D$8</f>
        <v>5121.5666666666621</v>
      </c>
    </row>
    <row r="120" spans="1:4" x14ac:dyDescent="0.25">
      <c r="A120" s="1">
        <f t="shared" si="1"/>
        <v>108</v>
      </c>
      <c r="B120" s="1">
        <f>IF(MOD(A120-1,$D$5)=0,1,0)</f>
        <v>0</v>
      </c>
      <c r="C120" s="10">
        <f>(D120+$E$3)/86400</f>
        <v>0.55084355709876542</v>
      </c>
      <c r="D120" s="7">
        <f>D119+$D$8</f>
        <v>5169.8833333333287</v>
      </c>
    </row>
    <row r="121" spans="1:4" x14ac:dyDescent="0.25">
      <c r="A121" s="1">
        <f t="shared" ref="A121:A133" si="2">A120+1</f>
        <v>109</v>
      </c>
      <c r="B121" s="1">
        <f>IF(MOD(A121-1,$D$5)=0,1,0)</f>
        <v>1</v>
      </c>
      <c r="C121" s="10">
        <f>(D121+$E$3)/86400</f>
        <v>0.5514027777777778</v>
      </c>
      <c r="D121" s="7">
        <f>D120+$D$8</f>
        <v>5218.1999999999953</v>
      </c>
    </row>
    <row r="122" spans="1:4" x14ac:dyDescent="0.25">
      <c r="A122" s="1">
        <f t="shared" si="2"/>
        <v>110</v>
      </c>
      <c r="B122" s="1">
        <f>IF(MOD(A122-1,$D$5)=0,1,0)</f>
        <v>0</v>
      </c>
      <c r="C122" s="10">
        <f>(D122+$E$3)/86400</f>
        <v>0.55196199845679006</v>
      </c>
      <c r="D122" s="7">
        <f>D121+$D$8</f>
        <v>5266.5166666666619</v>
      </c>
    </row>
    <row r="123" spans="1:4" x14ac:dyDescent="0.25">
      <c r="A123" s="1">
        <f t="shared" si="2"/>
        <v>111</v>
      </c>
      <c r="B123" s="1">
        <f>IF(MOD(A123-1,$D$5)=0,1,0)</f>
        <v>0</v>
      </c>
      <c r="C123" s="10">
        <f>(D123+$E$3)/86400</f>
        <v>0.55252121913580243</v>
      </c>
      <c r="D123" s="7">
        <f>D122+$D$8</f>
        <v>5314.8333333333285</v>
      </c>
    </row>
    <row r="124" spans="1:4" x14ac:dyDescent="0.25">
      <c r="A124" s="1">
        <f t="shared" si="2"/>
        <v>112</v>
      </c>
      <c r="B124" s="1">
        <f>IF(MOD(A124-1,$D$5)=0,1,0)</f>
        <v>1</v>
      </c>
      <c r="C124" s="10">
        <f>(D124+$E$3)/86400</f>
        <v>0.55308043981481469</v>
      </c>
      <c r="D124" s="7">
        <f>D123+$D$8</f>
        <v>5363.1499999999951</v>
      </c>
    </row>
    <row r="125" spans="1:4" x14ac:dyDescent="0.25">
      <c r="A125" s="1">
        <f t="shared" si="2"/>
        <v>113</v>
      </c>
      <c r="B125" s="1">
        <f>IF(MOD(A125-1,$D$5)=0,1,0)</f>
        <v>0</v>
      </c>
      <c r="C125" s="10">
        <f>(D125+$E$3)/86400</f>
        <v>0.55363966049382707</v>
      </c>
      <c r="D125" s="7">
        <f>D124+$D$8</f>
        <v>5411.4666666666617</v>
      </c>
    </row>
    <row r="126" spans="1:4" x14ac:dyDescent="0.25">
      <c r="A126" s="1">
        <f t="shared" si="2"/>
        <v>114</v>
      </c>
      <c r="B126" s="1">
        <f>IF(MOD(A126-1,$D$5)=0,1,0)</f>
        <v>0</v>
      </c>
      <c r="C126" s="10">
        <f>(D126+$E$3)/86400</f>
        <v>0.55419888117283944</v>
      </c>
      <c r="D126" s="7">
        <f>D125+$D$8</f>
        <v>5459.7833333333283</v>
      </c>
    </row>
    <row r="127" spans="1:4" x14ac:dyDescent="0.25">
      <c r="A127" s="1">
        <f t="shared" si="2"/>
        <v>115</v>
      </c>
      <c r="B127" s="1">
        <f>IF(MOD(A127-1,$D$5)=0,1,0)</f>
        <v>1</v>
      </c>
      <c r="C127" s="10">
        <f>(D127+$E$3)/86400</f>
        <v>0.5547581018518517</v>
      </c>
      <c r="D127" s="7">
        <f>D126+$D$8</f>
        <v>5508.0999999999949</v>
      </c>
    </row>
    <row r="128" spans="1:4" x14ac:dyDescent="0.25">
      <c r="A128" s="1">
        <f t="shared" si="2"/>
        <v>116</v>
      </c>
      <c r="B128" s="1">
        <f>IF(MOD(A128-1,$D$5)=0,1,0)</f>
        <v>0</v>
      </c>
      <c r="C128" s="10">
        <f>(D128+$E$3)/86400</f>
        <v>0.55531732253086419</v>
      </c>
      <c r="D128" s="7">
        <f>D127+$D$8</f>
        <v>5556.4166666666615</v>
      </c>
    </row>
    <row r="129" spans="1:4" x14ac:dyDescent="0.25">
      <c r="A129" s="1">
        <f t="shared" si="2"/>
        <v>117</v>
      </c>
      <c r="B129" s="1">
        <f>IF(MOD(A129-1,$D$5)=0,1,0)</f>
        <v>0</v>
      </c>
      <c r="C129" s="10">
        <f>(D129+$E$3)/86400</f>
        <v>0.55587654320987645</v>
      </c>
      <c r="D129" s="7">
        <f>D128+$D$8</f>
        <v>5604.7333333333281</v>
      </c>
    </row>
    <row r="130" spans="1:4" x14ac:dyDescent="0.25">
      <c r="A130" s="1">
        <f t="shared" si="2"/>
        <v>118</v>
      </c>
      <c r="B130" s="1">
        <f>IF(MOD(A130-1,$D$5)=0,1,0)</f>
        <v>1</v>
      </c>
      <c r="C130" s="10">
        <f>(D130+$E$3)/86400</f>
        <v>0.55643576388888882</v>
      </c>
      <c r="D130" s="7">
        <f>D129+$D$8</f>
        <v>5653.0499999999947</v>
      </c>
    </row>
    <row r="131" spans="1:4" x14ac:dyDescent="0.25">
      <c r="A131" s="1">
        <f t="shared" si="2"/>
        <v>119</v>
      </c>
      <c r="B131" s="1">
        <f>IF(MOD(A131-1,$D$5)=0,1,0)</f>
        <v>0</v>
      </c>
      <c r="C131" s="10">
        <f>(D131+$E$3)/86400</f>
        <v>0.5569949845679012</v>
      </c>
      <c r="D131" s="7">
        <f>D130+$D$8</f>
        <v>5701.3666666666613</v>
      </c>
    </row>
    <row r="132" spans="1:4" x14ac:dyDescent="0.25">
      <c r="A132" s="1">
        <f t="shared" si="2"/>
        <v>120</v>
      </c>
      <c r="B132" s="1">
        <f>IF(MOD(A132-1,$D$5)=0,1,0)</f>
        <v>0</v>
      </c>
      <c r="C132" s="10">
        <f>(D132+$E$3)/86400</f>
        <v>0.55755420524691346</v>
      </c>
      <c r="D132" s="7">
        <f>D131+$D$8</f>
        <v>5749.6833333333279</v>
      </c>
    </row>
    <row r="133" spans="1:4" x14ac:dyDescent="0.25">
      <c r="A133" s="1">
        <f t="shared" si="2"/>
        <v>121</v>
      </c>
      <c r="B133" s="1">
        <f>IF(MOD(A133-1,$D$5)=0,1,0)</f>
        <v>1</v>
      </c>
      <c r="C133" s="10">
        <f>(D133+$E$3)/86400</f>
        <v>0.55811342592592583</v>
      </c>
      <c r="D133" s="7">
        <f>D132+$D$8</f>
        <v>5797.9999999999945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Didomizio, Matthew</dc:creator>
  <cp:lastModifiedBy>Didomizio, Matthew</cp:lastModifiedBy>
  <dcterms:created xsi:type="dcterms:W3CDTF">2024-02-04T16:31:44Z</dcterms:created>
  <dcterms:modified xsi:type="dcterms:W3CDTF">2024-02-04T17:03:34Z</dcterms:modified>
</cp:coreProperties>
</file>